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.ferroci\Desktop\"/>
    </mc:Choice>
  </mc:AlternateContent>
  <xr:revisionPtr revIDLastSave="0" documentId="13_ncr:1_{06158EC8-08A0-4D5D-BCD5-2AC40BC657AF}" xr6:coauthVersionLast="47" xr6:coauthVersionMax="47" xr10:uidLastSave="{00000000-0000-0000-0000-000000000000}"/>
  <bookViews>
    <workbookView xWindow="-110" yWindow="-110" windowWidth="25820" windowHeight="14020" activeTab="5" xr2:uid="{00000000-000D-0000-FFFF-FFFF00000000}"/>
  </bookViews>
  <sheets>
    <sheet name="Punteggi" sheetId="6" r:id="rId1"/>
    <sheet name="Robot Chirurgico" sheetId="2" r:id="rId2"/>
    <sheet name="Istruzioni per la compilazione" sheetId="3" r:id="rId3"/>
    <sheet name="Formazione" sheetId="7" r:id="rId4"/>
    <sheet name="Evidenze Cliniche" sheetId="5" r:id="rId5"/>
    <sheet name="Configurazione Prodotto Offerto" sheetId="4" r:id="rId6"/>
  </sheets>
  <calcPr calcId="191029" concurrentCalc="0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7" l="1"/>
  <c r="E12" i="7"/>
  <c r="F12" i="7"/>
  <c r="G12" i="7"/>
  <c r="H12" i="7"/>
  <c r="I12" i="7"/>
  <c r="J12" i="7"/>
  <c r="K12" i="7"/>
  <c r="L12" i="7"/>
  <c r="M183" i="2"/>
  <c r="E45" i="5"/>
  <c r="E40" i="5"/>
  <c r="E36" i="5"/>
  <c r="E27" i="5"/>
  <c r="E13" i="5"/>
  <c r="E7" i="5"/>
  <c r="E49" i="5"/>
  <c r="F45" i="5"/>
  <c r="F40" i="5"/>
  <c r="F36" i="5"/>
  <c r="F27" i="5"/>
  <c r="F13" i="5"/>
  <c r="F7" i="5"/>
  <c r="F49" i="5"/>
  <c r="G45" i="5"/>
  <c r="G40" i="5"/>
  <c r="G36" i="5"/>
  <c r="G27" i="5"/>
  <c r="G13" i="5"/>
  <c r="G7" i="5"/>
  <c r="G49" i="5"/>
  <c r="H45" i="5"/>
  <c r="H40" i="5"/>
  <c r="H36" i="5"/>
  <c r="H27" i="5"/>
  <c r="H13" i="5"/>
  <c r="H7" i="5"/>
  <c r="H49" i="5"/>
  <c r="I45" i="5"/>
  <c r="I40" i="5"/>
  <c r="I36" i="5"/>
  <c r="I27" i="5"/>
  <c r="I13" i="5"/>
  <c r="I7" i="5"/>
  <c r="I49" i="5"/>
  <c r="J45" i="5"/>
  <c r="J40" i="5"/>
  <c r="J36" i="5"/>
  <c r="J27" i="5"/>
  <c r="J13" i="5"/>
  <c r="J7" i="5"/>
  <c r="J49" i="5"/>
  <c r="K45" i="5"/>
  <c r="K40" i="5"/>
  <c r="K36" i="5"/>
  <c r="K27" i="5"/>
  <c r="K13" i="5"/>
  <c r="K7" i="5"/>
  <c r="K49" i="5"/>
  <c r="L45" i="5"/>
  <c r="L40" i="5"/>
  <c r="L36" i="5"/>
  <c r="L27" i="5"/>
  <c r="L13" i="5"/>
  <c r="L7" i="5"/>
  <c r="L49" i="5"/>
  <c r="M49" i="5"/>
  <c r="F196" i="2"/>
  <c r="F108" i="2"/>
  <c r="F163" i="2"/>
  <c r="F165" i="2"/>
  <c r="F167" i="2"/>
  <c r="F149" i="2"/>
  <c r="F146" i="2"/>
  <c r="D19" i="6"/>
  <c r="E18" i="6"/>
  <c r="E17" i="6"/>
  <c r="F172" i="2"/>
  <c r="F161" i="2"/>
  <c r="F154" i="2"/>
  <c r="F141" i="2"/>
  <c r="F122" i="2"/>
  <c r="F72" i="2"/>
  <c r="F25" i="2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ECRI.Infrastructure.Services.HPCS</author>
  </authors>
  <commentList>
    <comment ref="E31" authorId="0" shapeId="0" xr:uid="{00000000-0006-0000-0100-000001000000}">
      <text>
        <r>
          <rPr>
            <sz val="10"/>
            <rFont val="Arial"/>
          </rPr>
          <t>La capacità di fornire all'utente le sensazioni di calore, pressione e consistenza.</t>
        </r>
      </text>
    </comment>
    <comment ref="E32" authorId="0" shapeId="0" xr:uid="{00000000-0006-0000-0100-000002000000}">
      <text>
        <r>
          <rPr>
            <sz val="10"/>
            <rFont val="Arial"/>
          </rPr>
          <t>La digitalizzazione del computer consente di filtrare i movimenti della mano dello strumento per scalare movimenti più ampi a livello microscopico, migliorando così la precisione e rendendo possibile la microchirurgia con strumenti endoscopici.</t>
        </r>
      </text>
    </comment>
    <comment ref="E33" authorId="0" shapeId="0" xr:uid="{00000000-0006-0000-0100-000003000000}">
      <text>
        <r>
          <rPr>
            <sz val="10"/>
            <rFont val="Arial"/>
          </rPr>
          <t xml:space="preserve">La digitalizzazione del computer consente di filtrare i movimenti della mano dello strumento per eliminare i minimi tremori, migliorando così la precisione e rendendo possibile la microchirurgia con strumenti endoscopici. </t>
        </r>
      </text>
    </comment>
    <comment ref="E74" authorId="0" shapeId="0" xr:uid="{00000000-0006-0000-0100-000004000000}">
      <text>
        <r>
          <rPr>
            <sz val="10"/>
            <rFont val="Arial"/>
          </rPr>
          <t>Dipendentemente dalla configurazione (unico sistema a più bracci o bracci singoli) un braccio porta l'endoscopio e gli altri bracci contengono vari strumenti chirurgici proprietari o no 
intercambiabili che svolgono funzioni di presa o di taglio.</t>
        </r>
      </text>
    </comment>
    <comment ref="E161" authorId="0" shapeId="0" xr:uid="{00000000-0006-0000-0100-000005000000}">
      <text>
        <r>
          <rPr>
            <sz val="10"/>
            <rFont val="Arial"/>
          </rPr>
          <t>L'unità deve eseguire controlli di sicurezza sistematici e di routine per garantire la sicurezza del paziente. Continui controlli automatici di sicurezza, con meccanismi adeguati in atto per garantire uno scambio efficiente e accurato degli strumenti durante le procedure chirurgiche e messaggi uditivi e visivi che indicano lo stato e le funzioni del sistema sono necessari.</t>
        </r>
      </text>
    </comment>
    <comment ref="E165" authorId="0" shapeId="0" xr:uid="{00000000-0006-0000-0100-000006000000}">
      <text>
        <r>
          <rPr>
            <sz val="10"/>
            <rFont val="Arial"/>
          </rPr>
          <t>Consente l'identificazione e la gestione rapida dei problemi di sistema. Con la diagnostica remota, un fornitore può scaricare una patch software, ordinare parti di ricambio o avvisare immediatamente un tecnico di riparazione.</t>
        </r>
      </text>
    </comment>
  </commentList>
</comments>
</file>

<file path=xl/sharedStrings.xml><?xml version="1.0" encoding="utf-8"?>
<sst xmlns="http://schemas.openxmlformats.org/spreadsheetml/2006/main" count="948" uniqueCount="582">
  <si>
    <t>Scaling</t>
  </si>
  <si>
    <t>4x</t>
  </si>
  <si>
    <t>10x</t>
  </si>
  <si>
    <t>3-D</t>
  </si>
  <si>
    <t>Fabbricante</t>
  </si>
  <si>
    <t>Area Commercializzazione (es. EU, USA, WORLD, ecc.)</t>
  </si>
  <si>
    <t>Certificato FDA</t>
  </si>
  <si>
    <t>Filtro tremori</t>
  </si>
  <si>
    <t>Registrazione procedura</t>
  </si>
  <si>
    <t>Altro</t>
  </si>
  <si>
    <t>Console Chirurgo</t>
  </si>
  <si>
    <t>Posizione del chirurgo</t>
  </si>
  <si>
    <t>Controlli</t>
  </si>
  <si>
    <t>Feedback Tattile</t>
  </si>
  <si>
    <t>Potenzialità uditive</t>
  </si>
  <si>
    <t>Console chirurgica aggiuntiva</t>
  </si>
  <si>
    <t>Numero</t>
  </si>
  <si>
    <t>Prostatectomia</t>
  </si>
  <si>
    <t>Pieloplastica</t>
  </si>
  <si>
    <t>Chirurgia Generale</t>
  </si>
  <si>
    <t>Gastrectomia</t>
  </si>
  <si>
    <t>Splenectomia</t>
  </si>
  <si>
    <t>Colecistectomia</t>
  </si>
  <si>
    <t>Miomectomia</t>
  </si>
  <si>
    <t>Nefrectomia e nefrectomia parziale</t>
  </si>
  <si>
    <t>Cistectomia radicale</t>
  </si>
  <si>
    <t>Chirurgia colon-rettale</t>
  </si>
  <si>
    <t>Patologie del tratto gastrointestinale superiore</t>
  </si>
  <si>
    <t>Acalasia</t>
  </si>
  <si>
    <t>Miotomia</t>
  </si>
  <si>
    <t>Esofagectomia</t>
  </si>
  <si>
    <t>Chirurgia epato - bilio - pancreatica</t>
  </si>
  <si>
    <t>Pancreasectomie</t>
  </si>
  <si>
    <t>DCP</t>
  </si>
  <si>
    <t>Resezioni epatiche</t>
  </si>
  <si>
    <t>Trapianti renali</t>
  </si>
  <si>
    <t>Isterectomia maligna</t>
  </si>
  <si>
    <t>Isterectomia benigna</t>
  </si>
  <si>
    <t>Linfadenectomia pelvica e paraortica con identificazione linfonodo sentinella</t>
  </si>
  <si>
    <t>Sacrocolpoplessi</t>
  </si>
  <si>
    <t>Resezione endometriale</t>
  </si>
  <si>
    <t>Chirurgia Toracica</t>
  </si>
  <si>
    <t>Timectomie</t>
  </si>
  <si>
    <t>Lobectomie polmonari</t>
  </si>
  <si>
    <t>Segmentectomie e wedge resection</t>
  </si>
  <si>
    <t>Resezione base lingua</t>
  </si>
  <si>
    <t>Tumori dell'orofaringe T1 e T2</t>
  </si>
  <si>
    <t>Strumentazione compatibile</t>
  </si>
  <si>
    <t>Presenza laser posizione</t>
  </si>
  <si>
    <t>Ingrandimento Ottico</t>
  </si>
  <si>
    <t>Ingrandimento digitale</t>
  </si>
  <si>
    <t>Imaging Fluorescenza</t>
  </si>
  <si>
    <t>Risoluzione</t>
  </si>
  <si>
    <t>Fattore di forma schermo</t>
  </si>
  <si>
    <t>Possibilità Telestrazione</t>
  </si>
  <si>
    <t>Tavolo Operatorio Integrato</t>
  </si>
  <si>
    <t>Simulatore</t>
  </si>
  <si>
    <t>Sistemi di Sicurezza</t>
  </si>
  <si>
    <t>Diagnostica Remota</t>
  </si>
  <si>
    <t>Altre caratteristiche</t>
  </si>
  <si>
    <t>Principali domini applicativi</t>
  </si>
  <si>
    <t xml:space="preserve">Indicare la ragione sociale del fabbricante
</t>
  </si>
  <si>
    <t>Fornitore</t>
  </si>
  <si>
    <t xml:space="preserve">Indicare la ragione sociale del fornitore
</t>
  </si>
  <si>
    <t>Modello</t>
  </si>
  <si>
    <t xml:space="preserve">Indicare il nome del modello offerto
</t>
  </si>
  <si>
    <t>Codice CND</t>
  </si>
  <si>
    <t xml:space="preserve">Indicare la classe secondo Classificazione Nazionale Dispositivi
</t>
  </si>
  <si>
    <t>Identificativo di registrazione BD/RDM</t>
  </si>
  <si>
    <t xml:space="preserve">Indicare il codice identificativo di registrazione nella Banca Dati/Repertorio Dispositivi Medici
</t>
  </si>
  <si>
    <t xml:space="preserve">Anno di prima immissione sul mercato nazionale/Versione </t>
  </si>
  <si>
    <t xml:space="preserve">Indicare quanto richiesto
</t>
  </si>
  <si>
    <t>Numero  di installazioni in Italia e nella Comunità Europea</t>
  </si>
  <si>
    <t>Numero  di installazioni in Italia nell'ultimo anno</t>
  </si>
  <si>
    <t>Conformità Direttiva Dispositivi Medici 93/42/CEE  e s.m.i. (Direttiva 2007/47/CE) e/o MDR 2017/745</t>
  </si>
  <si>
    <t xml:space="preserve">Allegare il certificato di conformità in corso di validità, con evidenza della classe di rischio e dell'ente notificato
</t>
  </si>
  <si>
    <t>Conformità Norme tecniche di settore:</t>
  </si>
  <si>
    <t>CEI EN 60601-1 “Norme generali per la sicurezza”</t>
  </si>
  <si>
    <t>CEI EN 60601-1 1 "Sicurezza sistemi elettromedicali"</t>
  </si>
  <si>
    <t>Conformità alle vigenti disposizioni in materia di sicurezza stabilite dal D.Lgs. n. 81/2008 e s.m.i.</t>
  </si>
  <si>
    <t>Unità di misura</t>
  </si>
  <si>
    <t>Operatore</t>
  </si>
  <si>
    <t>Valore di soglia minima</t>
  </si>
  <si>
    <t>Evidenza del possesso della caratteristica richiesta (a cura della ditta offerente)</t>
  </si>
  <si>
    <t>Descrizione caratteristiche prodotti offerti (a cura della ditta offerente)</t>
  </si>
  <si>
    <t>Riferimento  documentazione tecnica allegata e pagina (a cura della ditta offerente)</t>
  </si>
  <si>
    <t xml:space="preserve">Indicare l'area di commercializzazione del prodotto
</t>
  </si>
  <si>
    <t>COLONNA E</t>
  </si>
  <si>
    <t>COLONNA F</t>
  </si>
  <si>
    <t>COLONNA G</t>
  </si>
  <si>
    <t>COLONNA H</t>
  </si>
  <si>
    <t>COLONNA I</t>
  </si>
  <si>
    <t xml:space="preserve">Caratteristiche Tecniche </t>
  </si>
  <si>
    <t>Valore soglia minima</t>
  </si>
  <si>
    <r>
      <t xml:space="preserve">N.B. Colonna da non compilare e non modificare. 
</t>
    </r>
    <r>
      <rPr>
        <sz val="10"/>
        <rFont val="Arial"/>
      </rPr>
      <t>Sono illustrate le informazioni e le caratteristiche tecniche richieste</t>
    </r>
  </si>
  <si>
    <r>
      <t xml:space="preserve">N.B. Colonna da non compilare e non modificare.                   </t>
    </r>
    <r>
      <rPr>
        <sz val="11"/>
        <color indexed="8"/>
        <rFont val="Calibri"/>
        <family val="2"/>
      </rPr>
      <t xml:space="preserve">    
 Sono indicate le unità di misura (n.a. = non applicabile)</t>
    </r>
  </si>
  <si>
    <r>
      <t xml:space="preserve">N.B. Colonna da non compilare e non modificare.                       
</t>
    </r>
    <r>
      <rPr>
        <sz val="10"/>
        <rFont val="Arial"/>
      </rPr>
      <t xml:space="preserve">E' indicato l'operatore logico matematico riferito al valore minimo richiesto (colonna E) </t>
    </r>
  </si>
  <si>
    <r>
      <t xml:space="preserve">N.B. Colonna da non compilare e non modificare. 
</t>
    </r>
    <r>
      <rPr>
        <sz val="10"/>
        <rFont val="Arial"/>
      </rPr>
      <t>Sono illustrati i requisiti di minima richiesti per la corrispondente voce descritta nella colonna B (se non valorizzato, si tratta di un requisito non soggetto a soglia minima)</t>
    </r>
  </si>
  <si>
    <r>
      <t xml:space="preserve">Da compilare da parte della ditta.
</t>
    </r>
    <r>
      <rPr>
        <sz val="10"/>
        <rFont val="Arial"/>
      </rPr>
      <t>Compilare secondo quanto specificato nella colonna E</t>
    </r>
  </si>
  <si>
    <r>
      <t>Da compilare da parte della ditta</t>
    </r>
    <r>
      <rPr>
        <sz val="10"/>
        <rFont val="Arial"/>
      </rPr>
      <t xml:space="preserve"> descrivendo la caratteristica posseduta dal  prodotto offerto in relazione a quella richiesta nella colonna B secondo i suggerimenti riportati nella stessa colonna H</t>
    </r>
  </si>
  <si>
    <r>
      <t xml:space="preserve">Da compilare da parte della ditta.
</t>
    </r>
    <r>
      <rPr>
        <sz val="10"/>
        <rFont val="Arial"/>
      </rPr>
      <t>Specificare il documento tecnico o i documenti tecnici con relativo riferimento di pagina/e, in cui è descritto il requisito indicato</t>
    </r>
  </si>
  <si>
    <t>Si, No se Si descrivere</t>
  </si>
  <si>
    <t>I (In Piedi) - S (Seduto) -  Immersione (Im)</t>
  </si>
  <si>
    <t>Si, No se Si descrivere il Joystick e i comandi</t>
  </si>
  <si>
    <t>Si, No se Si descrivere gli attuatori e i comandi</t>
  </si>
  <si>
    <t>cm (Altezza x Profondità x Larghezza)</t>
  </si>
  <si>
    <t>Generatore</t>
  </si>
  <si>
    <t>Insufflatore</t>
  </si>
  <si>
    <t>Suturatrici</t>
  </si>
  <si>
    <t>Allegare tutti i certificati di conformità normative in possesso</t>
  </si>
  <si>
    <t>Domini dichiarati nell'ambito della certificazione del prodotto</t>
  </si>
  <si>
    <t>Configurazione Carrello/i (carrello con bracci solidali o carrelli monobraccio singoli e indipendenti)</t>
  </si>
  <si>
    <t>Chirurgia Ginecologica</t>
  </si>
  <si>
    <t>Chirurgia Urologica</t>
  </si>
  <si>
    <t>Chirurgia Otorinolarigoiatrica</t>
  </si>
  <si>
    <t>Visione teatro operatorio</t>
  </si>
  <si>
    <t>VAL</t>
  </si>
  <si>
    <t>Rapporto</t>
  </si>
  <si>
    <t>Indicare il fattore di forma del sistema di visualizzazione</t>
  </si>
  <si>
    <t>Fattore di forma schermo (se applicabile)</t>
  </si>
  <si>
    <t>Visione 3-D</t>
  </si>
  <si>
    <t xml:space="preserve">Si, No se Si descrivere </t>
  </si>
  <si>
    <t>Indicare se la visione è di tipo 3-D</t>
  </si>
  <si>
    <t>Si, No se Si indicare se Stereo</t>
  </si>
  <si>
    <t>=</t>
  </si>
  <si>
    <t>SI</t>
  </si>
  <si>
    <t>Indicare se le funzioni uditive sono presenti e in particolare se stereo</t>
  </si>
  <si>
    <t>Indicare se sono presenti altre caratteristiche di rilievo</t>
  </si>
  <si>
    <t>Generatore Elettrochirurgia integrato</t>
  </si>
  <si>
    <t>Tipologia</t>
  </si>
  <si>
    <t>Indicare se touch screen</t>
  </si>
  <si>
    <t>Indicare se radiofrequenza, ultrasuoni, entrambi</t>
  </si>
  <si>
    <t>Tipologia energia</t>
  </si>
  <si>
    <t>Tipologia funzionamento</t>
  </si>
  <si>
    <t>Indicare se Monopolare, bipolare, entrambi</t>
  </si>
  <si>
    <t>pixel x pixel</t>
  </si>
  <si>
    <t>Fattore di forma</t>
  </si>
  <si>
    <t>Indicare il fattore di forma (es. 5/4, 16/9, ecc.)</t>
  </si>
  <si>
    <t>Numero x</t>
  </si>
  <si>
    <t>Indicare il fattore di  zoom digitale</t>
  </si>
  <si>
    <t>pollici</t>
  </si>
  <si>
    <t>&gt;=</t>
  </si>
  <si>
    <t>Dimensioni dello schermo</t>
  </si>
  <si>
    <t>Indicare le dimensioni dello schermo in pollici</t>
  </si>
  <si>
    <t>Indicare se la visione del teatro operatorio avviene per "immersione" (con oculari) o per visione diretta su un display</t>
  </si>
  <si>
    <t>Sistema di memorizzazione / archiviazione dati intervento</t>
  </si>
  <si>
    <t>Indicare la tipologia del supporto di memorizzazione (es. HD, CD, BlueRay, ecc.)</t>
  </si>
  <si>
    <t>Dimensioni massime del supporto di memorizzazione</t>
  </si>
  <si>
    <t>Gbyte</t>
  </si>
  <si>
    <t>Indicare le dimensioni massime del supporto di memorizzazione</t>
  </si>
  <si>
    <t>Tempo massimo di registrazione</t>
  </si>
  <si>
    <t>ore</t>
  </si>
  <si>
    <t>Indicare approssimativamente il massimo numero di ore memorizzabili</t>
  </si>
  <si>
    <t>numero</t>
  </si>
  <si>
    <t>Indicare il massimo numero di bracci operativi</t>
  </si>
  <si>
    <t>Si, No</t>
  </si>
  <si>
    <t>Modulo DICOM integrato</t>
  </si>
  <si>
    <t>Indicare se il modulo DICOM é presente</t>
  </si>
  <si>
    <t>Sistemi di sicurezza anticollisione</t>
  </si>
  <si>
    <t>Descrivere i sistemi anticollisione tra i vari bracci ove presenti</t>
  </si>
  <si>
    <t>Descrivere altre caratteristiche di rilievo</t>
  </si>
  <si>
    <t>Descrivere le caratteristiche dell'insufflatore</t>
  </si>
  <si>
    <t>10 x</t>
  </si>
  <si>
    <t>Formazione</t>
  </si>
  <si>
    <t>Indicare se è prevista la gestione di un tavolo operatorio e se SI indicare Fabbricante e Modello di quelli gestiti</t>
  </si>
  <si>
    <t>Descrivere le principali funzionid el simulatore</t>
  </si>
  <si>
    <t>SI (almeno opzionale)</t>
  </si>
  <si>
    <t>Fisso / rimovibile</t>
  </si>
  <si>
    <t>Fonte di luce</t>
  </si>
  <si>
    <r>
      <t xml:space="preserve">Criterio di valutazione
</t>
    </r>
    <r>
      <rPr>
        <b/>
        <sz val="9"/>
        <color indexed="12"/>
        <rFont val="Calibri"/>
      </rPr>
      <t>(MAX,MIN = Quantitativo, VAL = Discrezionale)</t>
    </r>
  </si>
  <si>
    <t>Possibilità di visualizzazione di altre immagini oltre a quella del teatro operatorio</t>
  </si>
  <si>
    <t>Indicare se sono presenti sistemi di puntamento laser per agevolare il posizionamento del sistema sul paziente</t>
  </si>
  <si>
    <t>Set-up del sistema preimpostabile per procedura chirurgica</t>
  </si>
  <si>
    <t>Indicare se disponibile un sistema di set-up del/i braccio/i specifico per procedura chirurgica</t>
  </si>
  <si>
    <t>Autofocus</t>
  </si>
  <si>
    <t>Indicare se presente un sistema di autofocus</t>
  </si>
  <si>
    <t>Evacuatore fumi integrato</t>
  </si>
  <si>
    <t>Indicare se è integrato l'evacuatore fumi</t>
  </si>
  <si>
    <t>Pressione pneumoperitoneo</t>
  </si>
  <si>
    <t>Indicare la gestione della pressione nel pneumoperitoneo e in particolare alla minima pressione di lavoro operativamente utilizzabile</t>
  </si>
  <si>
    <t>Posizionamento braccia</t>
  </si>
  <si>
    <t>Rotazione destra/sinistra</t>
  </si>
  <si>
    <t>gradi °</t>
  </si>
  <si>
    <t>Rotazione in alto/in basso</t>
  </si>
  <si>
    <t>Snodi per braccio (esclusa parte applicata)</t>
  </si>
  <si>
    <t>cm x cm / cm</t>
  </si>
  <si>
    <t>Peso</t>
  </si>
  <si>
    <t>kg</t>
  </si>
  <si>
    <t>cm</t>
  </si>
  <si>
    <t>Guida alla descrizione delle caratteristiche prodotti offerti</t>
  </si>
  <si>
    <t>Strumenti gestiti - Comandi da consolle</t>
  </si>
  <si>
    <t>Indicare le dimensioni massime</t>
  </si>
  <si>
    <t>Descrivere</t>
  </si>
  <si>
    <t>Indicare la massima escursione della rotazione destra / sinistra di ogni braccio (se diversi)</t>
  </si>
  <si>
    <t>Indicare la massima escursione della rotazione in alto / in basso di ogni braccio (se diversi)</t>
  </si>
  <si>
    <t>Lunghezza strumento</t>
  </si>
  <si>
    <t>Indicare l'intervallo di movimento dell'asse di inserzione (profondità di penetrazione dello strumento)</t>
  </si>
  <si>
    <t>Gradi di libertà complessivi del sistema</t>
  </si>
  <si>
    <t>Rotazione complessiva</t>
  </si>
  <si>
    <t>Indicare i gradi complessvi di rotazione del sistema (anche superiori all'angolo giro)</t>
  </si>
  <si>
    <t>Descrizione</t>
  </si>
  <si>
    <t>Elencare e descrivere la strumentazione compatibile (es. endowrist)</t>
  </si>
  <si>
    <t>Riutilizzo previsto della strumentazione</t>
  </si>
  <si>
    <t>Si, No se Si indicare tipologia</t>
  </si>
  <si>
    <t>SI, almeno Storage, Query Retrieve, Worklist, Print</t>
  </si>
  <si>
    <t>Si, No se Si indicare i servizi attivi</t>
  </si>
  <si>
    <t>Indicare i servizi DICOM attivi e quelli disponibili</t>
  </si>
  <si>
    <t>Servizi DICOM attivi</t>
  </si>
  <si>
    <t xml:space="preserve">Dimensioni </t>
  </si>
  <si>
    <t>Indicare il peso massimo (nella configurazione più completa)</t>
  </si>
  <si>
    <t>Indicare e descrivere le possibilità di telestrazione</t>
  </si>
  <si>
    <t>Pedaliera</t>
  </si>
  <si>
    <t>Regolazione in altezza</t>
  </si>
  <si>
    <t>Si, No se Si indicare il range di escursione (da a cm)</t>
  </si>
  <si>
    <t>Indicare il range di escursione in altezza della consolle</t>
  </si>
  <si>
    <t>Sistemi di sicurezza</t>
  </si>
  <si>
    <t>Indicare sistemi di sicurezza che prevengano l'attivazione involontaria degli strumenti durante la procedura</t>
  </si>
  <si>
    <t>Manipoli</t>
  </si>
  <si>
    <t>Ergonomia</t>
  </si>
  <si>
    <t>Descrivere le principali condizioni previste per una ottima ergonomia del chirurgo</t>
  </si>
  <si>
    <t>Comunicazione tra chirurgo e operatori di sala</t>
  </si>
  <si>
    <t>Si, No se Si descrivere le modalità</t>
  </si>
  <si>
    <t>Indicare per esempio se é presente un sistema interfono o altra modalità dedicata alla comunicazione</t>
  </si>
  <si>
    <t>Modalità visione 3-D</t>
  </si>
  <si>
    <t>Modalità</t>
  </si>
  <si>
    <t>Indicare ad esempio se è necessario indossare occhiali per la visione 3D</t>
  </si>
  <si>
    <t>Indicare le massime dimensioni della sezione del braccio esclusa la base</t>
  </si>
  <si>
    <t xml:space="preserve">Intervallo di movimento dell'asse di inserzione (profondità di penetrazione dello strumento) </t>
  </si>
  <si>
    <t>Modalità di cambio strumenti</t>
  </si>
  <si>
    <t>Indicare se il cambio strumenti avviene in sicurezza e con memoria della posizione precedente</t>
  </si>
  <si>
    <t>Fredda</t>
  </si>
  <si>
    <t>Indicare la tipologia della fonte di luce (es. LED, XENON)</t>
  </si>
  <si>
    <t>Rimovibile</t>
  </si>
  <si>
    <t>Descrivere le modalità di rimozione dell'endoscopio</t>
  </si>
  <si>
    <t>Indicare se presente e se integrato in consolle o esterno</t>
  </si>
  <si>
    <t>Bilanciamento automatico del bianco</t>
  </si>
  <si>
    <t>Indicare se dotato di bilanciamento automatico del bianco</t>
  </si>
  <si>
    <t>Sistema di visione sul campo operatorio</t>
  </si>
  <si>
    <t>Display</t>
  </si>
  <si>
    <t>Dimensioni</t>
  </si>
  <si>
    <t>Indicare le dimensioni del/i display in pollici</t>
  </si>
  <si>
    <t>Indicare il numero di display presenti presso il teatro operatorio per visione procedura (non consolle chirurgica). Il/i display si intendono a colori</t>
  </si>
  <si>
    <t>Definizione</t>
  </si>
  <si>
    <t>HD</t>
  </si>
  <si>
    <t>Si, No se Si indicare la tipologia (RM, TAC, ECO, ecc.) e numero di immagini contemporanee visualizzabili e/o sovrapposte</t>
  </si>
  <si>
    <t>Gestione account operatori</t>
  </si>
  <si>
    <t>Si, No se Si indicare il numero max di operatori</t>
  </si>
  <si>
    <t>Indicare il numero massimo di operatori per i quali può essere creato un account chirurgo sulla consolle</t>
  </si>
  <si>
    <t>1 se SI, 2 se FUSION, 0 se non presente</t>
  </si>
  <si>
    <t>Manovrabilità</t>
  </si>
  <si>
    <t>Descrivere il modo in cui può essere manovrata la consolle (es. motorizzata, numero di ruote di cui piroettanti, freni, ecc.)</t>
  </si>
  <si>
    <t>Massime dimensioni del braccio in estensione</t>
  </si>
  <si>
    <t>Massime dimensioni della sezione del braccio (se sezione rettangolare Larghezza x profondità - se sezione circolare diametro)</t>
  </si>
  <si>
    <t>Decrivere il livello di integrazione e i comandi gestibili da consolle per strumento</t>
  </si>
  <si>
    <t>Strumentazione per chirurgia mono-accesso</t>
  </si>
  <si>
    <t>Indicare se disponibile strumentazione per mono accesso</t>
  </si>
  <si>
    <t>Indicare sinteticamente le caratteristiche della consolle aggiuntiva se presente specificandone le funzionalità</t>
  </si>
  <si>
    <t>Insufflatore CO2 integrato</t>
  </si>
  <si>
    <t>Rilevamento automatico endoscopio</t>
  </si>
  <si>
    <t>Indicare se il sistema è dotato di rilevamento automatico della tipologia di endoscopio collegato al sistema</t>
  </si>
  <si>
    <t>FOV</t>
  </si>
  <si>
    <t>Diametro</t>
  </si>
  <si>
    <t>Indicare le dimensioni massime di ingombro</t>
  </si>
  <si>
    <t>Indicare le dimensioni massime di ingombro con braccia in posizioni di riposo</t>
  </si>
  <si>
    <t xml:space="preserve"> (Altezza  x Profondità x Larghezza) cm</t>
  </si>
  <si>
    <t>Indicare il peso massimo in configurazione completa</t>
  </si>
  <si>
    <t>Alimentazione elettrica</t>
  </si>
  <si>
    <t>Spina per collegamento impianto</t>
  </si>
  <si>
    <t>Indicare se presente la tipologia di presa per connessione a impianto elettrico e in particolare le dimensioni (es. 16A, 32A, ecc.)</t>
  </si>
  <si>
    <t xml:space="preserve">Si, No se Si indicare tipologia (es. shuko) e amperaggio (A) </t>
  </si>
  <si>
    <t>Collegamento cavo equipotenziale</t>
  </si>
  <si>
    <t>Indicare se previsto il collegamento al nodo equipotenziale di sala</t>
  </si>
  <si>
    <t>Tensione di funzionamento</t>
  </si>
  <si>
    <t>V, Hz</t>
  </si>
  <si>
    <t xml:space="preserve">Indicare la tensione e la frequenza </t>
  </si>
  <si>
    <t>Altre alimentazioni richieste</t>
  </si>
  <si>
    <t>Indicare e descrivere a quali altre alimentazioni è necessario connettere il sistema per il suo funzionamento</t>
  </si>
  <si>
    <t>Batteria</t>
  </si>
  <si>
    <t>Autonomia prevista</t>
  </si>
  <si>
    <t>h</t>
  </si>
  <si>
    <t>Indicare le ore di autonomia specificando le condizioni di funzionamento previste</t>
  </si>
  <si>
    <t>Tempo di ricarica</t>
  </si>
  <si>
    <t>Caratteristiche batteria</t>
  </si>
  <si>
    <t>mA/h</t>
  </si>
  <si>
    <t>Indicare le caratteristiche della batteria</t>
  </si>
  <si>
    <t>Indicare se presente batteria per il funzionamento del sistema</t>
  </si>
  <si>
    <t>Indicare se presente la batteria per il mantenimento impostazioni (non per funzionamento del sistema)</t>
  </si>
  <si>
    <t>Batteria tampone</t>
  </si>
  <si>
    <t>Indicare e descrivere se presenti gli indicatori di riferimento (colore per identificazione del modulo, led, ecc.)</t>
  </si>
  <si>
    <t>Indicatori di stato</t>
  </si>
  <si>
    <t>Si, No se Si indicare la tipologia e descrivere gli stati rilevabili</t>
  </si>
  <si>
    <t>Indicare la tipologia e descrivere gli stati rilevabili (es. LED, colore rosso "non funzionante", verde "correttamente funzionante", ecc)</t>
  </si>
  <si>
    <t>Indicare il numero di riutilizzi previsti della strumentazione</t>
  </si>
  <si>
    <t>Chirurgia Pediatrica</t>
  </si>
  <si>
    <t>Visite presso centri che utilizzano il sistema proposto in configurazione analoga a quella richiesta comprese in fornitura</t>
  </si>
  <si>
    <t>Requisiti per il rilascio della certificazione per abilitazione all'utilizzo per specialità clinica (specificare in riferimento ai campi sottostanti)</t>
  </si>
  <si>
    <t>Indicare la specialità chirurgica e Descrivere per ogni specialità clinica i requisiti necessari ad aottenere l'abilitazione all'utilizzo del sistema</t>
  </si>
  <si>
    <t>Tipologia assitenza tecnica</t>
  </si>
  <si>
    <t>Aggiornamenti tecnologici inclusi</t>
  </si>
  <si>
    <t>Visite di  programmate in loco (MP/VS/CF)</t>
  </si>
  <si>
    <t>On Site - Full Risk</t>
  </si>
  <si>
    <t>Indicare la tipologia dell'assistenza tecnica</t>
  </si>
  <si>
    <t>Indicare il numero di tecnici per interventi di manutenzione correttiva/preventiva dedicati sull'area di Ferrara</t>
  </si>
  <si>
    <t>Tecnici dedicati per interventi on-site zona Ferrara</t>
  </si>
  <si>
    <t>Tecnici dedicati per interventi on-site Italia</t>
  </si>
  <si>
    <t>Indicare il numero di tecnici per interventi di manutenzione correttiva/preventiva dedicati sul territorio italiano</t>
  </si>
  <si>
    <t>Sede assistenza tecnica e distanza da amministrazione appaltante</t>
  </si>
  <si>
    <t>Luogo, km</t>
  </si>
  <si>
    <t>Indicare il luogo in cui ha sede l'assistenza tecnica e la distanza in km dall'amministrazione appaltante</t>
  </si>
  <si>
    <t>Numero interventi on-site assicurati nell'ambito del contratto Full Risk</t>
  </si>
  <si>
    <t>Numero degli interventi di manutenzione correttiva su guasto assicurti nell'ambito del contratto Full Risk</t>
  </si>
  <si>
    <t>Tempi di intervento on-site a partire dalla data dell'ordine</t>
  </si>
  <si>
    <t>Indicare i tempi di intervento in ore a partire dall'ordine dell'ammnistrazione appaltante</t>
  </si>
  <si>
    <t>Tempi di risoluzione guasto garantiti nell'ambito del contratto Full Risk</t>
  </si>
  <si>
    <t>Indicare i tempi di risoluzione del guasto garantiti nell'ambito del contratto Full Risk</t>
  </si>
  <si>
    <t>Condizioni previste per limitare i tempi di risoluzione del guasto garantiti</t>
  </si>
  <si>
    <t>Indicare quali sono le condizioni previste per minimizzare o garantire i tempi di risoluzione del guasto dichiarati</t>
  </si>
  <si>
    <t>Si,No se Si Descrivere</t>
  </si>
  <si>
    <t>Descrivere la tipologia di aggiornamenti tecnologici previsti nell'ambito del contratto Full Risk</t>
  </si>
  <si>
    <t>Numero (per tipologia)</t>
  </si>
  <si>
    <t>Indicare il numero di visite on-site previste per tipologia di attività: MP Manutenzione Preventiva, VS Verifiche di sicurezza elettrica, CF Controlli di Funzionalità)</t>
  </si>
  <si>
    <t>Assistenza Tecnica</t>
  </si>
  <si>
    <t>Fornitura e posa in opera del sistema</t>
  </si>
  <si>
    <t>Connessioni informatiche</t>
  </si>
  <si>
    <t>Utenti interni del corso di training</t>
  </si>
  <si>
    <t>Durata del corso di training</t>
  </si>
  <si>
    <t>Tempo di fornitura dalla data dell'ordine</t>
  </si>
  <si>
    <t>Indicare i giorni di necessari alla fornitura del sistema dalla data dell'ordine</t>
  </si>
  <si>
    <t>Durata della formazione dalla data di collaudo del sistema al primo intervento chirurgico</t>
  </si>
  <si>
    <t>giorni (naturali consecutivi)</t>
  </si>
  <si>
    <t>giorni (lavorativi)</t>
  </si>
  <si>
    <t>Indicare i giorni lavorativi necessari ad effettuare il primo intervento chirurgico dalla data di collaudo del sistema</t>
  </si>
  <si>
    <t>Liv. 1</t>
  </si>
  <si>
    <t>Liv. 2</t>
  </si>
  <si>
    <t>Liv. 3</t>
  </si>
  <si>
    <t>Liv. 4</t>
  </si>
  <si>
    <t>Caratteristica</t>
  </si>
  <si>
    <t>Dati Identificativi</t>
  </si>
  <si>
    <t>Ingressi video</t>
  </si>
  <si>
    <t>Uscite video</t>
  </si>
  <si>
    <t>Indicare le tipologia di connessione breviste (Bluetooth, WiFi, Ethernet, ecc.)</t>
  </si>
  <si>
    <t>Tipologia connessioni dati/rete</t>
  </si>
  <si>
    <t>Numero e tipologia prese dati</t>
  </si>
  <si>
    <t>Numero per tipologia di presa</t>
  </si>
  <si>
    <t>Indicare il numero per ogni tipologia di presa dati (es.1- Rj45,2- RS232, 4-USB, ecc.)</t>
  </si>
  <si>
    <t>Connessioni video</t>
  </si>
  <si>
    <t>Numero per tipologia di ingresso video</t>
  </si>
  <si>
    <t>Numero per tipologia di uscita video</t>
  </si>
  <si>
    <t>Indicare il numero per tipologia di ingrasso video (es. 3-DVI, ecc.)</t>
  </si>
  <si>
    <t>Indicare il numero per tipologia di uscite video (es. 4-HDMI)</t>
  </si>
  <si>
    <t>Indicare se previsti i criteri di posizionamento delle braccia in relazione alla procedura chirurgica</t>
  </si>
  <si>
    <t>Braccia/Carrelli monobraccio porta strumenti</t>
  </si>
  <si>
    <t>Carrello paziente (monobraccio/multibraccio)</t>
  </si>
  <si>
    <t>Indicare le massime dimensioni delsingolo  braccio in estensione  esclusa la base</t>
  </si>
  <si>
    <t>Indicare il numero di snodi del singolo braccio esclusa la parte applicata</t>
  </si>
  <si>
    <t>Indicare la lunghezza massima dello strumento</t>
  </si>
  <si>
    <t>Indicare il numero di gradi complessivi di libertà del sistema e descrivere  come sono calcolati</t>
  </si>
  <si>
    <t>Si, No se Si descrivere se NO indicare perchè non necessario</t>
  </si>
  <si>
    <t>Presenza di indicatori di riferimento sullo strumento per corretto posizionamento</t>
  </si>
  <si>
    <t>Indicare se previsto il collegamento al nodo equipotenziale di sala e indicare la sezione del cavo e gli attacchi</t>
  </si>
  <si>
    <t>Indicare e descrivere a quali altre alimentazioni è necessario connettere il sistema (es. Aria compressa 4 atm) per il suo funzionamento</t>
  </si>
  <si>
    <t>Si, No se Si descrivere e indicare autonomia</t>
  </si>
  <si>
    <t>Indicare se presente la batteria per il mantenimento impostazioni (non per funzionamento del sistema) e indicare autonomia</t>
  </si>
  <si>
    <t>mm</t>
  </si>
  <si>
    <t>Endoscopio e Fonte di luce</t>
  </si>
  <si>
    <t>Fornire se previsto l'elenco di endoscopi compatibili</t>
  </si>
  <si>
    <t>Compatibilità Endoscopi</t>
  </si>
  <si>
    <t>Indicare il diamtero dell'endoscopio</t>
  </si>
  <si>
    <t>Indicare il Field Of View</t>
  </si>
  <si>
    <t>Indicare l'ingrandimento ottico</t>
  </si>
  <si>
    <t>Indicare l'ingrandimento digitale</t>
  </si>
  <si>
    <t>Indicare se presenti altre caratteristiche e descrivere</t>
  </si>
  <si>
    <t>Ingrandimento ottico</t>
  </si>
  <si>
    <t xml:space="preserve">Indicare e descrivere gli utenti interni del cosrso di training previsto (es. Chirurgo, Assistente, Strumentisti, Infermieri di sala, Personale Sterilizzazione, ecc.) </t>
  </si>
  <si>
    <t>Livello di evidenza</t>
  </si>
  <si>
    <t>1a</t>
  </si>
  <si>
    <t>1b</t>
  </si>
  <si>
    <t>2a</t>
  </si>
  <si>
    <t>2b</t>
  </si>
  <si>
    <t>3a</t>
  </si>
  <si>
    <t>3b</t>
  </si>
  <si>
    <t>Revisione sistematica di studi (omogenei) controllati randomizzati</t>
  </si>
  <si>
    <t>Studi clinici controllati randomizzati individuali (con intervalli di conHdenza stretti)</t>
  </si>
  <si>
    <t>Revisione sistematica di studi di coorte (omogenei) di soggetti “esposti” e “non esposti”</t>
  </si>
  <si>
    <t>Studio di coorte individuale / studi di controllo randomizzato di bassa qualità</t>
  </si>
  <si>
    <t>Revisione sistematica di studi caso- controllo (omogenei)</t>
  </si>
  <si>
    <t>Studi caso-controllo individuali</t>
  </si>
  <si>
    <t>Serie di casi, studi di coorte di bassa qualità o studi caso-controllo</t>
  </si>
  <si>
    <t>Pareri di esperti basati su revisioni non sistematiche di risultati o studi meccanicistici</t>
  </si>
  <si>
    <t>Grado di raccomandazione</t>
  </si>
  <si>
    <t>A</t>
  </si>
  <si>
    <t>B</t>
  </si>
  <si>
    <t>C</t>
  </si>
  <si>
    <t>D</t>
  </si>
  <si>
    <t>I</t>
  </si>
  <si>
    <t>II</t>
  </si>
  <si>
    <t>III</t>
  </si>
  <si>
    <t>IV</t>
  </si>
  <si>
    <t>V</t>
  </si>
  <si>
    <t>VI</t>
  </si>
  <si>
    <t>VII</t>
  </si>
  <si>
    <t>VIII</t>
  </si>
  <si>
    <t>Compilare il Foglio "Evidenze Cliniche" della presente cartella</t>
  </si>
  <si>
    <t>Requisiti Sterilizzazione / Disinfezione</t>
  </si>
  <si>
    <t>Giornate di formazione on-site da parte di application per specialità clinica</t>
  </si>
  <si>
    <t>Giornate di formazione on-line per specialità clinica</t>
  </si>
  <si>
    <t>Giornate di proctoring per specialità clinica</t>
  </si>
  <si>
    <t>Giornate di formazione off-site in cadaver lab e/o su animale per specialità clinica</t>
  </si>
  <si>
    <t>Giornate di affiancamento a professionisti individuati dal fornitore per specialità clinica</t>
  </si>
  <si>
    <t>Compilare il Foglio "Formazione" della presente cartella</t>
  </si>
  <si>
    <t>Note</t>
  </si>
  <si>
    <t>Tipologia formativa / Specialità Clinica</t>
  </si>
  <si>
    <t>TOTALE</t>
  </si>
  <si>
    <t>Indicare e descrivere se disponibili eventuali moduli di Intelligenza Artificiale a supporto del Chirurgo</t>
  </si>
  <si>
    <t>Marcatura CE moduli IA</t>
  </si>
  <si>
    <t>Si, No se Si allegare certificato</t>
  </si>
  <si>
    <t>Allegare certificato comprovante la marcatura CE del modulo,IA con indicazione della classe di rischio e della destinazione d'uso</t>
  </si>
  <si>
    <t>Marcatura CE modulo Simulatore</t>
  </si>
  <si>
    <t>Misurazione delle abilità e monitoraggio delle prestazioni</t>
  </si>
  <si>
    <t>Descrivere le modalità di misurazione delleabilità e del monitoraggio delle prestazioni</t>
  </si>
  <si>
    <t>Possibilità di scegliere/assegnare programmi si simulazione personalizzati</t>
  </si>
  <si>
    <t>Indicare e descrivere la possibilità si scegliere/assegnare programmi di simulazione personalizzati</t>
  </si>
  <si>
    <t>Possibilità di condividere informazioni on-line</t>
  </si>
  <si>
    <t>Indicare e descrivere la possibilità di condividere informazioni on-line</t>
  </si>
  <si>
    <t>Aggiornamenti automatici inclusi nel pacchetto</t>
  </si>
  <si>
    <t>Indicare se sono previsti aggiornamenti periodici automatici inclusi nella fornitura del pacchetto</t>
  </si>
  <si>
    <t>Indicare e descrivere altre caratteristiche</t>
  </si>
  <si>
    <t>Indicare e descrivere le caratteristiche di disinfezione/ sterilizzazione del sistema e/o dei moduli</t>
  </si>
  <si>
    <t>Indicare e descrivere se presente il modulo di acquisizione dati del sistema per eleborazioni statistiche sugli interventi chirurgici</t>
  </si>
  <si>
    <t>Modulo di acquisizione dati del sistema per elaborazioni statistiche sugli interventi chirurgici</t>
  </si>
  <si>
    <t>Indicare altre caratteristiche salienti</t>
  </si>
  <si>
    <t>Indicare e descrivere se dotato di funzione 3-D e come é realizzata</t>
  </si>
  <si>
    <t>Indicaree descrivere  altre caratteristiche rilevanti</t>
  </si>
  <si>
    <t>0 se 1 1 se 2</t>
  </si>
  <si>
    <t>MAX (0-1)</t>
  </si>
  <si>
    <t>1 se touch 0 altro</t>
  </si>
  <si>
    <t>0 se HD 1 se &gt;HD</t>
  </si>
  <si>
    <t>1 se 3-D 0 se NO</t>
  </si>
  <si>
    <t>1 se SI 0 se NO</t>
  </si>
  <si>
    <t>0 se servizi indicati 1 se servizi indicati+altri</t>
  </si>
  <si>
    <t>MIN (1-0)</t>
  </si>
  <si>
    <t>1 se Integrato 0 altrimenti</t>
  </si>
  <si>
    <t>1 se aperto 0 se chiuso (lock-in)</t>
  </si>
  <si>
    <t>1 se entrambi 0 se uno dei due</t>
  </si>
  <si>
    <t>Tipologia generatore</t>
  </si>
  <si>
    <t>Indicare se è previsto un unico generatore fornito con il sistema o se è disponibile una gamma di generatori testati e integrabili. In questo caso indicare Fabbricante Modello</t>
  </si>
  <si>
    <t>0 se 1 solo 1 se elenco</t>
  </si>
  <si>
    <t>Per integrato si intende con funzioni attivabili dalla consolle chirurgo</t>
  </si>
  <si>
    <t>Indicare altre caratteristiche di rilievo</t>
  </si>
  <si>
    <t>VAL (0-1)</t>
  </si>
  <si>
    <t>1 se minima pressione 0 altrimenti</t>
  </si>
  <si>
    <t>Tipologia tavolo</t>
  </si>
  <si>
    <t>Indicare se è previsto un unico tavolo fornito con il sistema o se è disponibile una gamma di tavoli testati e integrabili. In questo caso indicare Fabbricante Modello</t>
  </si>
  <si>
    <t>Descrivere i sistemi di sicurezza presenti (altra a quelli anticollisioni già descritti)</t>
  </si>
  <si>
    <t>Descrivere i requisiti di disinfezione / sterilizzazione (escluse le parti applicate)</t>
  </si>
  <si>
    <t>Descrivere il sistema di diagnostica remota</t>
  </si>
  <si>
    <t>Descrivere i sistemi di sicurezza presenti</t>
  </si>
  <si>
    <t xml:space="preserve">Descrivere i requisiti di sterilizzazione / disinfezione </t>
  </si>
  <si>
    <t>Moduli di Intelligenza Artificiale a supporto del Chirurgo</t>
  </si>
  <si>
    <t>Indicare e descrivere altre caratteristiche di rilievo</t>
  </si>
  <si>
    <t>Si, No se Si descrivere i parametri di feedback (calore, pressione, ecc)</t>
  </si>
  <si>
    <t>1 se Stereo 0 altrimenti</t>
  </si>
  <si>
    <t xml:space="preserve">Endoscopio </t>
  </si>
  <si>
    <t>Indicare il tempo di ricarica al massimo valore</t>
  </si>
  <si>
    <t>MIN (riferito a km) (1-0)</t>
  </si>
  <si>
    <t>Indicare e descrivere altre caratteristiche di rilievo dell'assistenza</t>
  </si>
  <si>
    <t>Indicare e descrivere altre caratteristiche di rilievo della fornitura</t>
  </si>
  <si>
    <t>Altro (specificare nella colonna Note)</t>
  </si>
  <si>
    <t>ID colonna</t>
  </si>
  <si>
    <t>ID Riga</t>
  </si>
  <si>
    <t>Domini / Tipologia degli studi</t>
  </si>
  <si>
    <t>Si, No se Si descrivere e compilare la relativa sezione 4)</t>
  </si>
  <si>
    <t>Si, No se Si descrivere e compilare la relativa sezione 6)</t>
  </si>
  <si>
    <t>Si, No se Si descrivere e compilare la relativa sezione 8)</t>
  </si>
  <si>
    <t>Possibilità di modificare le impostazioni del sistema prima e durante la rpocedura</t>
  </si>
  <si>
    <t>Indicare le modalità con cui è possibile modificare le impostazioni di sistema prima e durante la procedura</t>
  </si>
  <si>
    <t>Indicare e descrivere a tipologia dei manipoli e i comandi su ognuno di essi</t>
  </si>
  <si>
    <t>Indicare se presente il Feedback Tattile e i parametri di feedback</t>
  </si>
  <si>
    <t>Indicare i valori di scaling dei movimenti (es. 3:1, 5:1, ecc.)</t>
  </si>
  <si>
    <t>Indicare la presenza del filtro tremonri muscolari</t>
  </si>
  <si>
    <t>Indicare e descrivere il numero di pedali e le funzioni ad essi associabili</t>
  </si>
  <si>
    <t>4 x</t>
  </si>
  <si>
    <t>Accesso ai diversi quadranti anatomici durante la procedura</t>
  </si>
  <si>
    <t>Indicare come avviene l'accesso ai quadranti anatomici durante la procedura</t>
  </si>
  <si>
    <t>Numero e livello di evidenza degli studi</t>
  </si>
  <si>
    <t>Indicare se HD, HD+, FHD, WQHD, WQXGA, QHD, UHD</t>
  </si>
  <si>
    <t>Indicare la matrice in pixels di risoluzione (es. 1366x768, 1600x900,1920x1080, ecc.</t>
  </si>
  <si>
    <t>1 se XENON 2 se LED</t>
  </si>
  <si>
    <t>Indicare il fattore di  zoom ottico</t>
  </si>
  <si>
    <t>Altra specialità (specificare)</t>
  </si>
  <si>
    <t>Altro (Specificare)</t>
  </si>
  <si>
    <t>Formazione: numero giornate per specialità clinica e tipologia formativa (per la durata del contratto)</t>
  </si>
  <si>
    <t>ID</t>
  </si>
  <si>
    <r>
      <t>Evidenze Cliniche</t>
    </r>
    <r>
      <rPr>
        <sz val="20"/>
        <rFont val="Arial"/>
      </rPr>
      <t xml:space="preserve"> (numero studi per livello di evidenza e specialità con elenco a parte)</t>
    </r>
  </si>
  <si>
    <t>Punteggi Tecnici Robot Chirurgici</t>
  </si>
  <si>
    <t>Formula di Calcolo Punteggio Studi Clinici</t>
  </si>
  <si>
    <t>Domini dichiarati nell'ambito della certificazione del prodotto /Peso (P)</t>
  </si>
  <si>
    <t>TOTALE (T)</t>
  </si>
  <si>
    <t>Tavolo Operatorio Integrabile</t>
  </si>
  <si>
    <t>Se presentiaAllegare certificato comprovante la marcatura CE del modulo,IA con indicazione della classe di rischio e della destinazione d'uso</t>
  </si>
  <si>
    <t>Descrivere per ogni specialità clinica i requisiti necessari ad ottenere l'abilitazione all'utilizzo del sistema</t>
  </si>
  <si>
    <t>E</t>
  </si>
  <si>
    <t>F</t>
  </si>
  <si>
    <t>G</t>
  </si>
  <si>
    <t>H</t>
  </si>
  <si>
    <t>T</t>
  </si>
  <si>
    <t>gg</t>
  </si>
  <si>
    <t>VAL (0-10)</t>
  </si>
  <si>
    <t>Indicare il numero di ore previsto per gli utenti target di cui al punto precedente (riferimento automatico cella 8T foglio Formazione</t>
  </si>
  <si>
    <t>MAX (0-10)</t>
  </si>
  <si>
    <t>Descrivere le necessità impiantistiche del sistema (tecniche e informatiche) con evidenza degli eventuali vincoli dimensionali e/o fisici, delle opere nel caso necessarie per superarli e delle modalità operative proposte per farvi fronte (i cui oneri, nella procedura di gara per la scelta del contraente, restano a carico della ditta aggiudicataria)</t>
  </si>
  <si>
    <t xml:space="preserve">Necessità impiantistiche del sistema </t>
  </si>
  <si>
    <t>Livelli</t>
  </si>
  <si>
    <t>COLONNE A,B,C e D</t>
  </si>
  <si>
    <t>N.B. Colonna da non compilare e non modificare. 
Sono i diversi livelli di cui si compone il capitolato. Al Livelli 1 ci sono gli Item indicati nel foglio "Punteggi"</t>
  </si>
  <si>
    <t>Punteggio Max attribuibile dopo normalizzazione</t>
  </si>
  <si>
    <t>Punteggio MAX Attribuibile  / Peso</t>
  </si>
  <si>
    <t>N.B. Colonna da non compilare e non modificare. Per gli Item di livello 1 è il punteggio che compare anche nel foglio "Punteggi". Per gli item diversi dal livello 1 è il peso con cui verrà moltiplicato il punteggio ottenuto dall'Item</t>
  </si>
  <si>
    <t>Criterio di valutazione
(MAX,MIN = Quantitativo, VAL = Discrezionale)</t>
  </si>
  <si>
    <r>
      <t xml:space="preserve">N.B. Colonna da non compilare e non modificare. 
</t>
    </r>
    <r>
      <rPr>
        <sz val="10"/>
        <rFont val="Arial"/>
      </rPr>
      <t>Sono illustrati i criteri di valutazione delle caratteristiche in possesso dell'apparecchiatura offerta: 'massimizzazione' e 'minimizzazione' se il valore minimo richiesto è numerico, 'valutazione' se tale valore non è numerico o in corrispondenza di requisiti non di minima. Il valore sarà compreso tra 0 e 1</t>
    </r>
  </si>
  <si>
    <t>COLONNA J</t>
  </si>
  <si>
    <t>COLONNA K</t>
  </si>
  <si>
    <t>COLONNA L</t>
  </si>
  <si>
    <t>N.B. Colonna da non compilare e non modificare. 
Contiene una breve guida alla compilazione per ogni item considerato</t>
  </si>
  <si>
    <t>COLONNA M</t>
  </si>
  <si>
    <t>Descrizione delle caratteristiche a cura della ditta offerente</t>
  </si>
  <si>
    <t>NON COMPILARE</t>
  </si>
  <si>
    <t>COMPILARE</t>
  </si>
  <si>
    <t>Numero Repertorio/BD</t>
  </si>
  <si>
    <t>CND</t>
  </si>
  <si>
    <t>Codice prodotto Fabbricante</t>
  </si>
  <si>
    <t>Funzionalmente collegato ad Item...</t>
  </si>
  <si>
    <t>Quantità</t>
  </si>
  <si>
    <t>DM.1</t>
  </si>
  <si>
    <t>DM.2</t>
  </si>
  <si>
    <t>DM.3</t>
  </si>
  <si>
    <t>DM.4</t>
  </si>
  <si>
    <t>DM.5</t>
  </si>
  <si>
    <t>DM.6</t>
  </si>
  <si>
    <t>DM.7</t>
  </si>
  <si>
    <t>DM.8</t>
  </si>
  <si>
    <t>DM.9</t>
  </si>
  <si>
    <t>DM.10</t>
  </si>
  <si>
    <t>DM.11</t>
  </si>
  <si>
    <t>DM.12</t>
  </si>
  <si>
    <t>DM.13</t>
  </si>
  <si>
    <t>DM.14</t>
  </si>
  <si>
    <t>DM.15</t>
  </si>
  <si>
    <t>DM.16</t>
  </si>
  <si>
    <t>DM.17</t>
  </si>
  <si>
    <t>DM.18</t>
  </si>
  <si>
    <t>DM.19</t>
  </si>
  <si>
    <t>DM.20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</si>
  <si>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</si>
  <si>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</si>
  <si>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</si>
  <si>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</si>
  <si>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</si>
  <si>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</si>
  <si>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</si>
  <si>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</si>
  <si>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</si>
  <si>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</si>
  <si>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</si>
  <si>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</si>
  <si>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</si>
  <si>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</si>
  <si>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</si>
  <si>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</si>
  <si>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</si>
  <si>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</si>
  <si>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</si>
  <si>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</si>
  <si>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Dispositivi Medici (DM)</t>
  </si>
  <si>
    <t>Dispositivi NON Medici (D)</t>
  </si>
  <si>
    <t>Consumabile (Si/NO)</t>
  </si>
  <si>
    <t>Se Consumabile N° Utilizzi</t>
  </si>
  <si>
    <t>Descrizione modulo / accessorio</t>
  </si>
  <si>
    <t>Capitolato tecnico Robot Chirurgico</t>
  </si>
  <si>
    <t>Configurazione Robot Chirurgico offerto</t>
  </si>
  <si>
    <t>Codice prodotto Fornitore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</si>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</sst>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</numFmts>
  <fonts count="30" x14ac:knownFonts="1">
    <font>
      <sz val="10"/>
      <name val="Arial"/>
    </font>
    <font>
      <b/>
      <sz val="10"/>
      <name val="Arial"/>
    </font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0"/>
      <name val="Arial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i/>
      <sz val="10"/>
      <name val="Arial"/>
    </font>
    <font>
      <sz val="24"/>
      <name val="Arial"/>
    </font>
    <font>
      <sz val="14"/>
      <name val="Arial"/>
    </font>
    <font>
      <b/>
      <sz val="9"/>
      <color indexed="12"/>
      <name val="Calibri"/>
    </font>
    <font>
      <b/>
      <sz val="10"/>
      <color indexed="12"/>
      <name val="Calibri"/>
      <family val="2"/>
    </font>
    <font>
      <i/>
      <sz val="9"/>
      <color indexed="8"/>
      <name val="Calibri"/>
      <family val="2"/>
    </font>
    <font>
      <i/>
      <sz val="9"/>
      <name val="Arial"/>
    </font>
    <font>
      <b/>
      <sz val="9"/>
      <name val="Arial"/>
    </font>
    <font>
      <sz val="9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</font>
    <font>
      <sz val="26"/>
      <name val="Arial"/>
    </font>
    <font>
      <b/>
      <sz val="24"/>
      <name val="Arial"/>
    </font>
    <font>
      <b/>
      <sz val="14"/>
      <name val="Arial"/>
    </font>
    <font>
      <sz val="20"/>
      <name val="Arial"/>
    </font>
    <font>
      <sz val="18"/>
      <name val="Arial"/>
    </font>
    <font>
      <b/>
      <sz val="12"/>
      <name val="Arial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30">
    <xf numFmtId="0" fontId="0" fillId="0" borderId="0"/>
    <xf numFmtId="9" fontId="2" fillId="0" borderId="0"/>
    <xf numFmtId="44" fontId="2" fillId="0" borderId="0"/>
    <xf numFmtId="42" fontId="2" fillId="0" borderId="0"/>
    <xf numFmtId="165" fontId="2" fillId="0" borderId="0"/>
    <xf numFmtId="164" fontId="2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1" applyNumberFormat="0">
      <alignment horizontal="center" vertical="center"/>
    </xf>
    <xf numFmtId="0" fontId="9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6" applyFont="1" applyFill="1" applyBorder="1" applyAlignment="1">
      <alignment horizontal="center" vertical="center" wrapText="1"/>
    </xf>
    <xf numFmtId="0" fontId="9" fillId="0" borderId="0" xfId="224"/>
    <xf numFmtId="0" fontId="5" fillId="2" borderId="1" xfId="224" applyFont="1" applyFill="1" applyBorder="1" applyAlignment="1">
      <alignment vertical="center" wrapText="1"/>
    </xf>
    <xf numFmtId="0" fontId="5" fillId="2" borderId="1" xfId="224" applyFont="1" applyFill="1" applyBorder="1" applyAlignment="1">
      <alignment horizontal="center" vertical="center" wrapText="1"/>
    </xf>
    <xf numFmtId="0" fontId="6" fillId="0" borderId="5" xfId="224" applyFont="1" applyBorder="1" applyAlignment="1">
      <alignment vertical="center" wrapText="1"/>
    </xf>
    <xf numFmtId="0" fontId="6" fillId="0" borderId="1" xfId="224" applyFont="1" applyBorder="1" applyAlignment="1">
      <alignment vertical="center" wrapText="1"/>
    </xf>
    <xf numFmtId="0" fontId="6" fillId="0" borderId="6" xfId="224" applyFont="1" applyBorder="1" applyAlignment="1">
      <alignment vertical="center" wrapText="1"/>
    </xf>
    <xf numFmtId="0" fontId="6" fillId="0" borderId="4" xfId="224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2" fillId="0" borderId="0" xfId="0" applyFont="1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3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24" fillId="0" borderId="0" xfId="0" applyFont="1"/>
    <xf numFmtId="0" fontId="24" fillId="0" borderId="0" xfId="0" applyFont="1" applyFill="1"/>
    <xf numFmtId="0" fontId="0" fillId="0" borderId="0" xfId="0" applyFill="1"/>
    <xf numFmtId="0" fontId="25" fillId="0" borderId="0" xfId="6" applyFont="1" applyFill="1" applyBorder="1" applyAlignment="1">
      <alignment horizontal="left" vertical="center" wrapText="1"/>
    </xf>
    <xf numFmtId="0" fontId="25" fillId="0" borderId="0" xfId="6" applyFont="1" applyFill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25" fillId="0" borderId="0" xfId="6" applyFont="1" applyFill="1" applyBorder="1" applyAlignment="1">
      <alignment horizontal="right" vertical="center" wrapText="1"/>
    </xf>
    <xf numFmtId="0" fontId="25" fillId="0" borderId="0" xfId="0" applyFont="1" applyFill="1"/>
    <xf numFmtId="9" fontId="13" fillId="0" borderId="0" xfId="489" applyFont="1" applyFill="1" applyAlignment="1">
      <alignment horizontal="center" vertical="center"/>
    </xf>
    <xf numFmtId="9" fontId="13" fillId="0" borderId="0" xfId="489" applyNumberFormat="1" applyFont="1" applyFill="1" applyAlignment="1">
      <alignment horizontal="center" vertical="center"/>
    </xf>
    <xf numFmtId="0" fontId="25" fillId="0" borderId="1" xfId="0" applyFont="1" applyBorder="1" applyAlignment="1">
      <alignment horizontal="right" wrapText="1"/>
    </xf>
    <xf numFmtId="0" fontId="13" fillId="0" borderId="0" xfId="0" applyFont="1" applyFill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0" fontId="27" fillId="0" borderId="0" xfId="0" applyFont="1"/>
    <xf numFmtId="0" fontId="27" fillId="0" borderId="0" xfId="0" applyFont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10" fillId="0" borderId="0" xfId="224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9" fillId="0" borderId="4" xfId="224" applyFont="1" applyBorder="1" applyAlignment="1">
      <alignment horizontal="center" vertical="center" wrapText="1"/>
    </xf>
    <xf numFmtId="0" fontId="9" fillId="0" borderId="4" xfId="224" applyFont="1" applyBorder="1" applyAlignment="1">
      <alignment horizontal="center" vertical="center"/>
    </xf>
    <xf numFmtId="0" fontId="9" fillId="0" borderId="4" xfId="224" applyBorder="1" applyAlignment="1">
      <alignment horizontal="center" vertical="center"/>
    </xf>
    <xf numFmtId="0" fontId="9" fillId="0" borderId="0" xfId="224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textRotation="180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2" fillId="3" borderId="1" xfId="6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vertical="center" wrapText="1"/>
    </xf>
    <xf numFmtId="0" fontId="18" fillId="3" borderId="1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left" vertical="center" wrapText="1"/>
    </xf>
    <xf numFmtId="0" fontId="2" fillId="3" borderId="1" xfId="6" applyFont="1" applyFill="1" applyBorder="1" applyAlignment="1">
      <alignment horizontal="center" vertical="center" wrapText="1"/>
    </xf>
    <xf numFmtId="0" fontId="0" fillId="3" borderId="1" xfId="6" applyFont="1" applyFill="1" applyBorder="1" applyAlignment="1">
      <alignment horizontal="center" vertical="center" wrapText="1"/>
    </xf>
    <xf numFmtId="0" fontId="19" fillId="3" borderId="1" xfId="6" applyFont="1" applyFill="1" applyBorder="1" applyAlignment="1">
      <alignment horizontal="center" vertical="center" wrapText="1"/>
    </xf>
    <xf numFmtId="0" fontId="0" fillId="3" borderId="1" xfId="6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11" fillId="3" borderId="1" xfId="6" applyFont="1" applyFill="1" applyBorder="1" applyAlignment="1">
      <alignment horizontal="center" vertical="center" wrapText="1"/>
    </xf>
    <xf numFmtId="0" fontId="11" fillId="3" borderId="1" xfId="6" applyFont="1" applyFill="1" applyBorder="1" applyAlignment="1">
      <alignment vertical="center" wrapText="1"/>
    </xf>
    <xf numFmtId="0" fontId="8" fillId="3" borderId="1" xfId="6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" fillId="3" borderId="1" xfId="6" applyFont="1" applyFill="1" applyBorder="1" applyAlignment="1">
      <alignment horizontal="left" vertical="center" wrapText="1"/>
    </xf>
    <xf numFmtId="0" fontId="0" fillId="3" borderId="1" xfId="6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21" fillId="3" borderId="1" xfId="0" applyFont="1" applyFill="1" applyBorder="1" applyAlignment="1">
      <alignment vertical="center" wrapText="1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9" fillId="3" borderId="7" xfId="6" applyFont="1" applyFill="1" applyBorder="1" applyAlignment="1">
      <alignment horizontal="center" vertical="center" wrapText="1"/>
    </xf>
    <xf numFmtId="0" fontId="19" fillId="3" borderId="8" xfId="6" applyFont="1" applyFill="1" applyBorder="1" applyAlignment="1">
      <alignment horizontal="center" vertical="center" wrapText="1"/>
    </xf>
    <xf numFmtId="0" fontId="19" fillId="3" borderId="9" xfId="6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/>
    </xf>
  </cellXfs>
  <cellStyles count="830"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" xfId="410" builtinId="8" hidden="1"/>
    <cellStyle name="Collegamento ipertestuale" xfId="412" builtinId="8" hidden="1"/>
    <cellStyle name="Collegamento ipertestuale" xfId="414" builtinId="8" hidden="1"/>
    <cellStyle name="Collegamento ipertestuale" xfId="416" builtinId="8" hidden="1"/>
    <cellStyle name="Collegamento ipertestuale" xfId="418" builtinId="8" hidden="1"/>
    <cellStyle name="Collegamento ipertestuale" xfId="420" builtinId="8" hidden="1"/>
    <cellStyle name="Collegamento ipertestuale" xfId="422" builtinId="8" hidden="1"/>
    <cellStyle name="Collegamento ipertestuale" xfId="424" builtinId="8" hidden="1"/>
    <cellStyle name="Collegamento ipertestuale" xfId="426" builtinId="8" hidden="1"/>
    <cellStyle name="Collegamento ipertestuale" xfId="428" builtinId="8" hidden="1"/>
    <cellStyle name="Collegamento ipertestuale" xfId="430" builtinId="8" hidden="1"/>
    <cellStyle name="Collegamento ipertestuale" xfId="432" builtinId="8" hidden="1"/>
    <cellStyle name="Collegamento ipertestuale" xfId="434" builtinId="8" hidden="1"/>
    <cellStyle name="Collegamento ipertestuale" xfId="436" builtinId="8" hidden="1"/>
    <cellStyle name="Collegamento ipertestuale" xfId="438" builtinId="8" hidden="1"/>
    <cellStyle name="Collegamento ipertestuale" xfId="440" builtinId="8" hidden="1"/>
    <cellStyle name="Collegamento ipertestuale" xfId="442" builtinId="8" hidden="1"/>
    <cellStyle name="Collegamento ipertestuale" xfId="444" builtinId="8" hidden="1"/>
    <cellStyle name="Collegamento ipertestuale" xfId="446" builtinId="8" hidden="1"/>
    <cellStyle name="Collegamento ipertestuale" xfId="448" builtinId="8" hidden="1"/>
    <cellStyle name="Collegamento ipertestuale" xfId="450" builtinId="8" hidden="1"/>
    <cellStyle name="Collegamento ipertestuale" xfId="452" builtinId="8" hidden="1"/>
    <cellStyle name="Collegamento ipertestuale" xfId="454" builtinId="8" hidden="1"/>
    <cellStyle name="Collegamento ipertestuale" xfId="456" builtinId="8" hidden="1"/>
    <cellStyle name="Collegamento ipertestuale" xfId="458" builtinId="8" hidden="1"/>
    <cellStyle name="Collegamento ipertestuale" xfId="460" builtinId="8" hidden="1"/>
    <cellStyle name="Collegamento ipertestuale" xfId="462" builtinId="8" hidden="1"/>
    <cellStyle name="Collegamento ipertestuale" xfId="464" builtinId="8" hidden="1"/>
    <cellStyle name="Collegamento ipertestuale" xfId="466" builtinId="8" hidden="1"/>
    <cellStyle name="Collegamento ipertestuale" xfId="468" builtinId="8" hidden="1"/>
    <cellStyle name="Collegamento ipertestuale" xfId="470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90" builtinId="8" hidden="1"/>
    <cellStyle name="Collegamento ipertestuale" xfId="492" builtinId="8" hidden="1"/>
    <cellStyle name="Collegamento ipertestuale" xfId="494" builtinId="8" hidden="1"/>
    <cellStyle name="Collegamento ipertestuale" xfId="496" builtinId="8" hidden="1"/>
    <cellStyle name="Collegamento ipertestuale" xfId="498" builtinId="8" hidden="1"/>
    <cellStyle name="Collegamento ipertestuale" xfId="500" builtinId="8" hidden="1"/>
    <cellStyle name="Collegamento ipertestuale" xfId="502" builtinId="8" hidden="1"/>
    <cellStyle name="Collegamento ipertestuale" xfId="504" builtinId="8" hidden="1"/>
    <cellStyle name="Collegamento ipertestuale" xfId="506" builtinId="8" hidden="1"/>
    <cellStyle name="Collegamento ipertestuale" xfId="508" builtinId="8" hidden="1"/>
    <cellStyle name="Collegamento ipertestuale" xfId="510" builtinId="8" hidden="1"/>
    <cellStyle name="Collegamento ipertestuale" xfId="512" builtinId="8" hidden="1"/>
    <cellStyle name="Collegamento ipertestuale" xfId="514" builtinId="8" hidden="1"/>
    <cellStyle name="Collegamento ipertestuale" xfId="516" builtinId="8" hidden="1"/>
    <cellStyle name="Collegamento ipertestuale" xfId="518" builtinId="8" hidden="1"/>
    <cellStyle name="Collegamento ipertestuale" xfId="520" builtinId="8" hidden="1"/>
    <cellStyle name="Collegamento ipertestuale" xfId="522" builtinId="8" hidden="1"/>
    <cellStyle name="Collegamento ipertestuale" xfId="524" builtinId="8" hidden="1"/>
    <cellStyle name="Collegamento ipertestuale" xfId="526" builtinId="8" hidden="1"/>
    <cellStyle name="Collegamento ipertestuale" xfId="528" builtinId="8" hidden="1"/>
    <cellStyle name="Collegamento ipertestuale" xfId="530" builtinId="8" hidden="1"/>
    <cellStyle name="Collegamento ipertestuale" xfId="532" builtinId="8" hidden="1"/>
    <cellStyle name="Collegamento ipertestuale" xfId="534" builtinId="8" hidden="1"/>
    <cellStyle name="Collegamento ipertestuale" xfId="536" builtinId="8" hidden="1"/>
    <cellStyle name="Collegamento ipertestuale" xfId="538" builtinId="8" hidden="1"/>
    <cellStyle name="Collegamento ipertestuale" xfId="540" builtinId="8" hidden="1"/>
    <cellStyle name="Collegamento ipertestuale" xfId="542" builtinId="8" hidden="1"/>
    <cellStyle name="Collegamento ipertestuale" xfId="544" builtinId="8" hidden="1"/>
    <cellStyle name="Collegamento ipertestuale" xfId="546" builtinId="8" hidden="1"/>
    <cellStyle name="Collegamento ipertestuale" xfId="548" builtinId="8" hidden="1"/>
    <cellStyle name="Collegamento ipertestuale" xfId="550" builtinId="8" hidden="1"/>
    <cellStyle name="Collegamento ipertestuale" xfId="552" builtinId="8" hidden="1"/>
    <cellStyle name="Collegamento ipertestuale" xfId="554" builtinId="8" hidden="1"/>
    <cellStyle name="Collegamento ipertestuale" xfId="556" builtinId="8" hidden="1"/>
    <cellStyle name="Collegamento ipertestuale" xfId="558" builtinId="8" hidden="1"/>
    <cellStyle name="Collegamento ipertestuale" xfId="560" builtinId="8" hidden="1"/>
    <cellStyle name="Collegamento ipertestuale" xfId="562" builtinId="8" hidden="1"/>
    <cellStyle name="Collegamento ipertestuale" xfId="564" builtinId="8" hidden="1"/>
    <cellStyle name="Collegamento ipertestuale" xfId="566" builtinId="8" hidden="1"/>
    <cellStyle name="Collegamento ipertestuale" xfId="568" builtinId="8" hidden="1"/>
    <cellStyle name="Collegamento ipertestuale" xfId="570" builtinId="8" hidden="1"/>
    <cellStyle name="Collegamento ipertestuale" xfId="572" builtinId="8" hidden="1"/>
    <cellStyle name="Collegamento ipertestuale" xfId="574" builtinId="8" hidden="1"/>
    <cellStyle name="Collegamento ipertestuale" xfId="576" builtinId="8" hidden="1"/>
    <cellStyle name="Collegamento ipertestuale" xfId="578" builtinId="8" hidden="1"/>
    <cellStyle name="Collegamento ipertestuale" xfId="580" builtinId="8" hidden="1"/>
    <cellStyle name="Collegamento ipertestuale" xfId="582" builtinId="8" hidden="1"/>
    <cellStyle name="Collegamento ipertestuale" xfId="584" builtinId="8" hidden="1"/>
    <cellStyle name="Collegamento ipertestuale" xfId="586" builtinId="8" hidden="1"/>
    <cellStyle name="Collegamento ipertestuale" xfId="588" builtinId="8" hidden="1"/>
    <cellStyle name="Collegamento ipertestuale" xfId="590" builtinId="8" hidden="1"/>
    <cellStyle name="Collegamento ipertestuale" xfId="592" builtinId="8" hidden="1"/>
    <cellStyle name="Collegamento ipertestuale" xfId="594" builtinId="8" hidden="1"/>
    <cellStyle name="Collegamento ipertestuale" xfId="596" builtinId="8" hidden="1"/>
    <cellStyle name="Collegamento ipertestuale" xfId="598" builtinId="8" hidden="1"/>
    <cellStyle name="Collegamento ipertestuale" xfId="600" builtinId="8" hidden="1"/>
    <cellStyle name="Collegamento ipertestuale" xfId="602" builtinId="8" hidden="1"/>
    <cellStyle name="Collegamento ipertestuale" xfId="604" builtinId="8" hidden="1"/>
    <cellStyle name="Collegamento ipertestuale" xfId="606" builtinId="8" hidden="1"/>
    <cellStyle name="Collegamento ipertestuale" xfId="608" builtinId="8" hidden="1"/>
    <cellStyle name="Collegamento ipertestuale" xfId="610" builtinId="8" hidden="1"/>
    <cellStyle name="Collegamento ipertestuale" xfId="612" builtinId="8" hidden="1"/>
    <cellStyle name="Collegamento ipertestuale" xfId="614" builtinId="8" hidden="1"/>
    <cellStyle name="Collegamento ipertestuale" xfId="616" builtinId="8" hidden="1"/>
    <cellStyle name="Collegamento ipertestuale" xfId="618" builtinId="8" hidden="1"/>
    <cellStyle name="Collegamento ipertestuale" xfId="620" builtinId="8" hidden="1"/>
    <cellStyle name="Collegamento ipertestuale" xfId="622" builtinId="8" hidden="1"/>
    <cellStyle name="Collegamento ipertestuale" xfId="624" builtinId="8" hidden="1"/>
    <cellStyle name="Collegamento ipertestuale" xfId="626" builtinId="8" hidden="1"/>
    <cellStyle name="Collegamento ipertestuale" xfId="628" builtinId="8" hidden="1"/>
    <cellStyle name="Collegamento ipertestuale" xfId="630" builtinId="8" hidden="1"/>
    <cellStyle name="Collegamento ipertestuale" xfId="632" builtinId="8" hidden="1"/>
    <cellStyle name="Collegamento ipertestuale" xfId="634" builtinId="8" hidden="1"/>
    <cellStyle name="Collegamento ipertestuale" xfId="636" builtinId="8" hidden="1"/>
    <cellStyle name="Collegamento ipertestuale" xfId="638" builtinId="8" hidden="1"/>
    <cellStyle name="Collegamento ipertestuale" xfId="640" builtinId="8" hidden="1"/>
    <cellStyle name="Collegamento ipertestuale" xfId="642" builtinId="8" hidden="1"/>
    <cellStyle name="Collegamento ipertestuale" xfId="644" builtinId="8" hidden="1"/>
    <cellStyle name="Collegamento ipertestuale" xfId="646" builtinId="8" hidden="1"/>
    <cellStyle name="Collegamento ipertestuale" xfId="648" builtinId="8" hidden="1"/>
    <cellStyle name="Collegamento ipertestuale" xfId="650" builtinId="8" hidden="1"/>
    <cellStyle name="Collegamento ipertestuale" xfId="652" builtinId="8" hidden="1"/>
    <cellStyle name="Collegamento ipertestuale" xfId="654" builtinId="8" hidden="1"/>
    <cellStyle name="Collegamento ipertestuale" xfId="656" builtinId="8" hidden="1"/>
    <cellStyle name="Collegamento ipertestuale" xfId="658" builtinId="8" hidden="1"/>
    <cellStyle name="Collegamento ipertestuale" xfId="660" builtinId="8" hidden="1"/>
    <cellStyle name="Collegamento ipertestuale" xfId="662" builtinId="8" hidden="1"/>
    <cellStyle name="Collegamento ipertestuale" xfId="664" builtinId="8" hidden="1"/>
    <cellStyle name="Collegamento ipertestuale" xfId="666" builtinId="8" hidden="1"/>
    <cellStyle name="Collegamento ipertestuale" xfId="668" builtinId="8" hidden="1"/>
    <cellStyle name="Collegamento ipertestuale" xfId="670" builtinId="8" hidden="1"/>
    <cellStyle name="Collegamento ipertestuale" xfId="672" builtinId="8" hidden="1"/>
    <cellStyle name="Collegamento ipertestuale" xfId="674" builtinId="8" hidden="1"/>
    <cellStyle name="Collegamento ipertestuale" xfId="676" builtinId="8" hidden="1"/>
    <cellStyle name="Collegamento ipertestuale" xfId="678" builtinId="8" hidden="1"/>
    <cellStyle name="Collegamento ipertestuale" xfId="680" builtinId="8" hidden="1"/>
    <cellStyle name="Collegamento ipertestuale" xfId="682" builtinId="8" hidden="1"/>
    <cellStyle name="Collegamento ipertestuale" xfId="684" builtinId="8" hidden="1"/>
    <cellStyle name="Collegamento ipertestuale" xfId="686" builtinId="8" hidden="1"/>
    <cellStyle name="Collegamento ipertestuale" xfId="688" builtinId="8" hidden="1"/>
    <cellStyle name="Collegamento ipertestuale" xfId="690" builtinId="8" hidden="1"/>
    <cellStyle name="Collegamento ipertestuale" xfId="692" builtinId="8" hidden="1"/>
    <cellStyle name="Collegamento ipertestuale" xfId="694" builtinId="8" hidden="1"/>
    <cellStyle name="Collegamento ipertestuale" xfId="696" builtinId="8" hidden="1"/>
    <cellStyle name="Collegamento ipertestuale" xfId="698" builtinId="8" hidden="1"/>
    <cellStyle name="Collegamento ipertestuale" xfId="700" builtinId="8" hidden="1"/>
    <cellStyle name="Collegamento ipertestuale" xfId="702" builtinId="8" hidden="1"/>
    <cellStyle name="Collegamento ipertestuale" xfId="704" builtinId="8" hidden="1"/>
    <cellStyle name="Collegamento ipertestuale" xfId="706" builtinId="8" hidden="1"/>
    <cellStyle name="Collegamento ipertestuale" xfId="708" builtinId="8" hidden="1"/>
    <cellStyle name="Collegamento ipertestuale" xfId="710" builtinId="8" hidden="1"/>
    <cellStyle name="Collegamento ipertestuale" xfId="712" builtinId="8" hidden="1"/>
    <cellStyle name="Collegamento ipertestuale" xfId="714" builtinId="8" hidden="1"/>
    <cellStyle name="Collegamento ipertestuale" xfId="716" builtinId="8" hidden="1"/>
    <cellStyle name="Collegamento ipertestuale" xfId="718" builtinId="8" hidden="1"/>
    <cellStyle name="Collegamento ipertestuale" xfId="720" builtinId="8" hidden="1"/>
    <cellStyle name="Collegamento ipertestuale" xfId="722" builtinId="8" hidden="1"/>
    <cellStyle name="Collegamento ipertestuale" xfId="724" builtinId="8" hidden="1"/>
    <cellStyle name="Collegamento ipertestuale" xfId="726" builtinId="8" hidden="1"/>
    <cellStyle name="Collegamento ipertestuale" xfId="728" builtinId="8" hidden="1"/>
    <cellStyle name="Collegamento ipertestuale" xfId="730" builtinId="8" hidden="1"/>
    <cellStyle name="Collegamento ipertestuale" xfId="732" builtinId="8" hidden="1"/>
    <cellStyle name="Collegamento ipertestuale" xfId="734" builtinId="8" hidden="1"/>
    <cellStyle name="Collegamento ipertestuale" xfId="736" builtinId="8" hidden="1"/>
    <cellStyle name="Collegamento ipertestuale" xfId="738" builtinId="8" hidden="1"/>
    <cellStyle name="Collegamento ipertestuale" xfId="740" builtinId="8" hidden="1"/>
    <cellStyle name="Collegamento ipertestuale" xfId="742" builtinId="8" hidden="1"/>
    <cellStyle name="Collegamento ipertestuale" xfId="744" builtinId="8" hidden="1"/>
    <cellStyle name="Collegamento ipertestuale" xfId="746" builtinId="8" hidden="1"/>
    <cellStyle name="Collegamento ipertestuale" xfId="748" builtinId="8" hidden="1"/>
    <cellStyle name="Collegamento ipertestuale" xfId="750" builtinId="8" hidden="1"/>
    <cellStyle name="Collegamento ipertestuale" xfId="752" builtinId="8" hidden="1"/>
    <cellStyle name="Collegamento ipertestuale" xfId="754" builtinId="8" hidden="1"/>
    <cellStyle name="Collegamento ipertestuale" xfId="756" builtinId="8" hidden="1"/>
    <cellStyle name="Collegamento ipertestuale" xfId="758" builtinId="8" hidden="1"/>
    <cellStyle name="Collegamento ipertestuale" xfId="760" builtinId="8" hidden="1"/>
    <cellStyle name="Collegamento ipertestuale" xfId="762" builtinId="8" hidden="1"/>
    <cellStyle name="Collegamento ipertestuale" xfId="764" builtinId="8" hidden="1"/>
    <cellStyle name="Collegamento ipertestuale" xfId="766" builtinId="8" hidden="1"/>
    <cellStyle name="Collegamento ipertestuale" xfId="768" builtinId="8" hidden="1"/>
    <cellStyle name="Collegamento ipertestuale" xfId="770" builtinId="8" hidden="1"/>
    <cellStyle name="Collegamento ipertestuale" xfId="772" builtinId="8" hidden="1"/>
    <cellStyle name="Collegamento ipertestuale" xfId="774" builtinId="8" hidden="1"/>
    <cellStyle name="Collegamento ipertestuale" xfId="776" builtinId="8" hidden="1"/>
    <cellStyle name="Collegamento ipertestuale" xfId="778" builtinId="8" hidden="1"/>
    <cellStyle name="Collegamento ipertestuale" xfId="780" builtinId="8" hidden="1"/>
    <cellStyle name="Collegamento ipertestuale" xfId="782" builtinId="8" hidden="1"/>
    <cellStyle name="Collegamento ipertestuale" xfId="784" builtinId="8" hidden="1"/>
    <cellStyle name="Collegamento ipertestuale" xfId="786" builtinId="8" hidden="1"/>
    <cellStyle name="Collegamento ipertestuale" xfId="788" builtinId="8" hidden="1"/>
    <cellStyle name="Collegamento ipertestuale" xfId="790" builtinId="8" hidden="1"/>
    <cellStyle name="Collegamento ipertestuale" xfId="792" builtinId="8" hidden="1"/>
    <cellStyle name="Collegamento ipertestuale" xfId="794" builtinId="8" hidden="1"/>
    <cellStyle name="Collegamento ipertestuale" xfId="796" builtinId="8" hidden="1"/>
    <cellStyle name="Collegamento ipertestuale" xfId="798" builtinId="8" hidden="1"/>
    <cellStyle name="Collegamento ipertestuale" xfId="800" builtinId="8" hidden="1"/>
    <cellStyle name="Collegamento ipertestuale" xfId="802" builtinId="8" hidden="1"/>
    <cellStyle name="Collegamento ipertestuale" xfId="804" builtinId="8" hidden="1"/>
    <cellStyle name="Collegamento ipertestuale" xfId="806" builtinId="8" hidden="1"/>
    <cellStyle name="Collegamento ipertestuale" xfId="808" builtinId="8" hidden="1"/>
    <cellStyle name="Collegamento ipertestuale" xfId="810" builtinId="8" hidden="1"/>
    <cellStyle name="Collegamento ipertestuale" xfId="812" builtinId="8" hidden="1"/>
    <cellStyle name="Collegamento ipertestuale" xfId="814" builtinId="8" hidden="1"/>
    <cellStyle name="Collegamento ipertestuale" xfId="816" builtinId="8" hidden="1"/>
    <cellStyle name="Collegamento ipertestuale" xfId="818" builtinId="8" hidden="1"/>
    <cellStyle name="Collegamento ipertestuale" xfId="820" builtinId="8" hidden="1"/>
    <cellStyle name="Collegamento ipertestuale" xfId="822" builtinId="8" hidden="1"/>
    <cellStyle name="Collegamento ipertestuale" xfId="824" builtinId="8" hidden="1"/>
    <cellStyle name="Collegamento ipertestuale" xfId="826" builtinId="8" hidden="1"/>
    <cellStyle name="Collegamento ipertestuale" xfId="828" builtinId="8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9" builtinId="9" hidden="1"/>
    <cellStyle name="Collegamento ipertestuale visitato" xfId="231" builtinId="9" hidden="1"/>
    <cellStyle name="Collegamento ipertestuale visitato" xfId="233" builtinId="9" hidden="1"/>
    <cellStyle name="Collegamento ipertestuale visitato" xfId="235" builtinId="9" hidden="1"/>
    <cellStyle name="Collegamento ipertestuale visitato" xfId="237" builtinId="9" hidden="1"/>
    <cellStyle name="Collegamento ipertestuale visitato" xfId="239" builtinId="9" hidden="1"/>
    <cellStyle name="Collegamento ipertestuale visitato" xfId="241" builtinId="9" hidden="1"/>
    <cellStyle name="Collegamento ipertestuale visitato" xfId="243" builtinId="9" hidden="1"/>
    <cellStyle name="Collegamento ipertestuale visitato" xfId="245" builtinId="9" hidden="1"/>
    <cellStyle name="Collegamento ipertestuale visitato" xfId="247" builtinId="9" hidden="1"/>
    <cellStyle name="Collegamento ipertestuale visitato" xfId="249" builtinId="9" hidden="1"/>
    <cellStyle name="Collegamento ipertestuale visitato" xfId="251" builtinId="9" hidden="1"/>
    <cellStyle name="Collegamento ipertestuale visitato" xfId="253" builtinId="9" hidden="1"/>
    <cellStyle name="Collegamento ipertestuale visitato" xfId="255" builtinId="9" hidden="1"/>
    <cellStyle name="Collegamento ipertestuale visitato" xfId="257" builtinId="9" hidden="1"/>
    <cellStyle name="Collegamento ipertestuale visitato" xfId="259" builtinId="9" hidden="1"/>
    <cellStyle name="Collegamento ipertestuale visitato" xfId="261" builtinId="9" hidden="1"/>
    <cellStyle name="Collegamento ipertestuale visitato" xfId="263" builtinId="9" hidden="1"/>
    <cellStyle name="Collegamento ipertestuale visitato" xfId="265" builtinId="9" hidden="1"/>
    <cellStyle name="Collegamento ipertestuale visitato" xfId="267" builtinId="9" hidden="1"/>
    <cellStyle name="Collegamento ipertestuale visitato" xfId="269" builtinId="9" hidden="1"/>
    <cellStyle name="Collegamento ipertestuale visitato" xfId="271" builtinId="9" hidden="1"/>
    <cellStyle name="Collegamento ipertestuale visitato" xfId="273" builtinId="9" hidden="1"/>
    <cellStyle name="Collegamento ipertestuale visitato" xfId="275" builtinId="9" hidden="1"/>
    <cellStyle name="Collegamento ipertestuale visitato" xfId="277" builtinId="9" hidden="1"/>
    <cellStyle name="Collegamento ipertestuale visitato" xfId="279" builtinId="9" hidden="1"/>
    <cellStyle name="Collegamento ipertestuale visitato" xfId="281" builtinId="9" hidden="1"/>
    <cellStyle name="Collegamento ipertestuale visitato" xfId="283" builtinId="9" hidden="1"/>
    <cellStyle name="Collegamento ipertestuale visitato" xfId="285" builtinId="9" hidden="1"/>
    <cellStyle name="Collegamento ipertestuale visitato" xfId="287" builtinId="9" hidden="1"/>
    <cellStyle name="Collegamento ipertestuale visitato" xfId="289" builtinId="9" hidden="1"/>
    <cellStyle name="Collegamento ipertestuale visitato" xfId="291" builtinId="9" hidden="1"/>
    <cellStyle name="Collegamento ipertestuale visitato" xfId="293" builtinId="9" hidden="1"/>
    <cellStyle name="Collegamento ipertestuale visitato" xfId="295" builtinId="9" hidden="1"/>
    <cellStyle name="Collegamento ipertestuale visitato" xfId="297" builtinId="9" hidden="1"/>
    <cellStyle name="Collegamento ipertestuale visitato" xfId="299" builtinId="9" hidden="1"/>
    <cellStyle name="Collegamento ipertestuale visitato" xfId="301" builtinId="9" hidden="1"/>
    <cellStyle name="Collegamento ipertestuale visitato" xfId="303" builtinId="9" hidden="1"/>
    <cellStyle name="Collegamento ipertestuale visitato" xfId="305" builtinId="9" hidden="1"/>
    <cellStyle name="Collegamento ipertestuale visitato" xfId="307" builtinId="9" hidden="1"/>
    <cellStyle name="Collegamento ipertestuale visitato" xfId="309" builtinId="9" hidden="1"/>
    <cellStyle name="Collegamento ipertestuale visitato" xfId="311" builtinId="9" hidden="1"/>
    <cellStyle name="Collegamento ipertestuale visitato" xfId="313" builtinId="9" hidden="1"/>
    <cellStyle name="Collegamento ipertestuale visitato" xfId="315" builtinId="9" hidden="1"/>
    <cellStyle name="Collegamento ipertestuale visitato" xfId="317" builtinId="9" hidden="1"/>
    <cellStyle name="Collegamento ipertestuale visitato" xfId="319" builtinId="9" hidden="1"/>
    <cellStyle name="Collegamento ipertestuale visitato" xfId="321" builtinId="9" hidden="1"/>
    <cellStyle name="Collegamento ipertestuale visitato" xfId="323" builtinId="9" hidden="1"/>
    <cellStyle name="Collegamento ipertestuale visitato" xfId="325" builtinId="9" hidden="1"/>
    <cellStyle name="Collegamento ipertestuale visitato" xfId="327" builtinId="9" hidden="1"/>
    <cellStyle name="Collegamento ipertestuale visitato" xfId="329" builtinId="9" hidden="1"/>
    <cellStyle name="Collegamento ipertestuale visitato" xfId="331" builtinId="9" hidden="1"/>
    <cellStyle name="Collegamento ipertestuale visitato" xfId="333" builtinId="9" hidden="1"/>
    <cellStyle name="Collegamento ipertestuale visitato" xfId="335" builtinId="9" hidden="1"/>
    <cellStyle name="Collegamento ipertestuale visitato" xfId="337" builtinId="9" hidden="1"/>
    <cellStyle name="Collegamento ipertestuale visitato" xfId="339" builtinId="9" hidden="1"/>
    <cellStyle name="Collegamento ipertestuale visitato" xfId="341" builtinId="9" hidden="1"/>
    <cellStyle name="Collegamento ipertestuale visitato" xfId="343" builtinId="9" hidden="1"/>
    <cellStyle name="Collegamento ipertestuale visitato" xfId="345" builtinId="9" hidden="1"/>
    <cellStyle name="Collegamento ipertestuale visitato" xfId="347" builtinId="9" hidden="1"/>
    <cellStyle name="Collegamento ipertestuale visitato" xfId="349" builtinId="9" hidden="1"/>
    <cellStyle name="Collegamento ipertestuale visitato" xfId="351" builtinId="9" hidden="1"/>
    <cellStyle name="Collegamento ipertestuale visitato" xfId="353" builtinId="9" hidden="1"/>
    <cellStyle name="Collegamento ipertestuale visitato" xfId="355" builtinId="9" hidden="1"/>
    <cellStyle name="Collegamento ipertestuale visitato" xfId="357" builtinId="9" hidden="1"/>
    <cellStyle name="Collegamento ipertestuale visitato" xfId="359" builtinId="9" hidden="1"/>
    <cellStyle name="Collegamento ipertestuale visitato" xfId="361" builtinId="9" hidden="1"/>
    <cellStyle name="Collegamento ipertestuale visitato" xfId="363" builtinId="9" hidden="1"/>
    <cellStyle name="Collegamento ipertestuale visitato" xfId="365" builtinId="9" hidden="1"/>
    <cellStyle name="Collegamento ipertestuale visitato" xfId="367" builtinId="9" hidden="1"/>
    <cellStyle name="Collegamento ipertestuale visitato" xfId="369" builtinId="9" hidden="1"/>
    <cellStyle name="Collegamento ipertestuale visitato" xfId="371" builtinId="9" hidden="1"/>
    <cellStyle name="Collegamento ipertestuale visitato" xfId="373" builtinId="9" hidden="1"/>
    <cellStyle name="Collegamento ipertestuale visitato" xfId="375" builtinId="9" hidden="1"/>
    <cellStyle name="Collegamento ipertestuale visitato" xfId="377" builtinId="9" hidden="1"/>
    <cellStyle name="Collegamento ipertestuale visitato" xfId="379" builtinId="9" hidden="1"/>
    <cellStyle name="Collegamento ipertestuale visitato" xfId="381" builtinId="9" hidden="1"/>
    <cellStyle name="Collegamento ipertestuale visitato" xfId="383" builtinId="9" hidden="1"/>
    <cellStyle name="Collegamento ipertestuale visitato" xfId="385" builtinId="9" hidden="1"/>
    <cellStyle name="Collegamento ipertestuale visitato" xfId="387" builtinId="9" hidden="1"/>
    <cellStyle name="Collegamento ipertestuale visitato" xfId="389" builtinId="9" hidden="1"/>
    <cellStyle name="Collegamento ipertestuale visitato" xfId="391" builtinId="9" hidden="1"/>
    <cellStyle name="Collegamento ipertestuale visitato" xfId="393" builtinId="9" hidden="1"/>
    <cellStyle name="Collegamento ipertestuale visitato" xfId="395" builtinId="9" hidden="1"/>
    <cellStyle name="Collegamento ipertestuale visitato" xfId="397" builtinId="9" hidden="1"/>
    <cellStyle name="Collegamento ipertestuale visitato" xfId="399" builtinId="9" hidden="1"/>
    <cellStyle name="Collegamento ipertestuale visitato" xfId="401" builtinId="9" hidden="1"/>
    <cellStyle name="Collegamento ipertestuale visitato" xfId="403" builtinId="9" hidden="1"/>
    <cellStyle name="Collegamento ipertestuale visitato" xfId="405" builtinId="9" hidden="1"/>
    <cellStyle name="Collegamento ipertestuale visitato" xfId="407" builtinId="9" hidden="1"/>
    <cellStyle name="Collegamento ipertestuale visitato" xfId="409" builtinId="9" hidden="1"/>
    <cellStyle name="Collegamento ipertestuale visitato" xfId="411" builtinId="9" hidden="1"/>
    <cellStyle name="Collegamento ipertestuale visitato" xfId="413" builtinId="9" hidden="1"/>
    <cellStyle name="Collegamento ipertestuale visitato" xfId="415" builtinId="9" hidden="1"/>
    <cellStyle name="Collegamento ipertestuale visitato" xfId="417" builtinId="9" hidden="1"/>
    <cellStyle name="Collegamento ipertestuale visitato" xfId="419" builtinId="9" hidden="1"/>
    <cellStyle name="Collegamento ipertestuale visitato" xfId="421" builtinId="9" hidden="1"/>
    <cellStyle name="Collegamento ipertestuale visitato" xfId="423" builtinId="9" hidden="1"/>
    <cellStyle name="Collegamento ipertestuale visitato" xfId="425" builtinId="9" hidden="1"/>
    <cellStyle name="Collegamento ipertestuale visitato" xfId="427" builtinId="9" hidden="1"/>
    <cellStyle name="Collegamento ipertestuale visitato" xfId="429" builtinId="9" hidden="1"/>
    <cellStyle name="Collegamento ipertestuale visitato" xfId="431" builtinId="9" hidden="1"/>
    <cellStyle name="Collegamento ipertestuale visitato" xfId="433" builtinId="9" hidden="1"/>
    <cellStyle name="Collegamento ipertestuale visitato" xfId="435" builtinId="9" hidden="1"/>
    <cellStyle name="Collegamento ipertestuale visitato" xfId="437" builtinId="9" hidden="1"/>
    <cellStyle name="Collegamento ipertestuale visitato" xfId="439" builtinId="9" hidden="1"/>
    <cellStyle name="Collegamento ipertestuale visitato" xfId="441" builtinId="9" hidden="1"/>
    <cellStyle name="Collegamento ipertestuale visitato" xfId="443" builtinId="9" hidden="1"/>
    <cellStyle name="Collegamento ipertestuale visitato" xfId="445" builtinId="9" hidden="1"/>
    <cellStyle name="Collegamento ipertestuale visitato" xfId="447" builtinId="9" hidden="1"/>
    <cellStyle name="Collegamento ipertestuale visitato" xfId="449" builtinId="9" hidden="1"/>
    <cellStyle name="Collegamento ipertestuale visitato" xfId="451" builtinId="9" hidden="1"/>
    <cellStyle name="Collegamento ipertestuale visitato" xfId="453" builtinId="9" hidden="1"/>
    <cellStyle name="Collegamento ipertestuale visitato" xfId="455" builtinId="9" hidden="1"/>
    <cellStyle name="Collegamento ipertestuale visitato" xfId="457" builtinId="9" hidden="1"/>
    <cellStyle name="Collegamento ipertestuale visitato" xfId="459" builtinId="9" hidden="1"/>
    <cellStyle name="Collegamento ipertestuale visitato" xfId="461" builtinId="9" hidden="1"/>
    <cellStyle name="Collegamento ipertestuale visitato" xfId="463" builtinId="9" hidden="1"/>
    <cellStyle name="Collegamento ipertestuale visitato" xfId="465" builtinId="9" hidden="1"/>
    <cellStyle name="Collegamento ipertestuale visitato" xfId="467" builtinId="9" hidden="1"/>
    <cellStyle name="Collegamento ipertestuale visitato" xfId="469" builtinId="9" hidden="1"/>
    <cellStyle name="Collegamento ipertestuale visitato" xfId="471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1" builtinId="9" hidden="1"/>
    <cellStyle name="Collegamento ipertestuale visitato" xfId="493" builtinId="9" hidden="1"/>
    <cellStyle name="Collegamento ipertestuale visitato" xfId="495" builtinId="9" hidden="1"/>
    <cellStyle name="Collegamento ipertestuale visitato" xfId="497" builtinId="9" hidden="1"/>
    <cellStyle name="Collegamento ipertestuale visitato" xfId="499" builtinId="9" hidden="1"/>
    <cellStyle name="Collegamento ipertestuale visitato" xfId="501" builtinId="9" hidden="1"/>
    <cellStyle name="Collegamento ipertestuale visitato" xfId="503" builtinId="9" hidden="1"/>
    <cellStyle name="Collegamento ipertestuale visitato" xfId="505" builtinId="9" hidden="1"/>
    <cellStyle name="Collegamento ipertestuale visitato" xfId="507" builtinId="9" hidden="1"/>
    <cellStyle name="Collegamento ipertestuale visitato" xfId="509" builtinId="9" hidden="1"/>
    <cellStyle name="Collegamento ipertestuale visitato" xfId="511" builtinId="9" hidden="1"/>
    <cellStyle name="Collegamento ipertestuale visitato" xfId="513" builtinId="9" hidden="1"/>
    <cellStyle name="Collegamento ipertestuale visitato" xfId="515" builtinId="9" hidden="1"/>
    <cellStyle name="Collegamento ipertestuale visitato" xfId="517" builtinId="9" hidden="1"/>
    <cellStyle name="Collegamento ipertestuale visitato" xfId="519" builtinId="9" hidden="1"/>
    <cellStyle name="Collegamento ipertestuale visitato" xfId="521" builtinId="9" hidden="1"/>
    <cellStyle name="Collegamento ipertestuale visitato" xfId="523" builtinId="9" hidden="1"/>
    <cellStyle name="Collegamento ipertestuale visitato" xfId="525" builtinId="9" hidden="1"/>
    <cellStyle name="Collegamento ipertestuale visitato" xfId="527" builtinId="9" hidden="1"/>
    <cellStyle name="Collegamento ipertestuale visitato" xfId="529" builtinId="9" hidden="1"/>
    <cellStyle name="Collegamento ipertestuale visitato" xfId="531" builtinId="9" hidden="1"/>
    <cellStyle name="Collegamento ipertestuale visitato" xfId="533" builtinId="9" hidden="1"/>
    <cellStyle name="Collegamento ipertestuale visitato" xfId="535" builtinId="9" hidden="1"/>
    <cellStyle name="Collegamento ipertestuale visitato" xfId="537" builtinId="9" hidden="1"/>
    <cellStyle name="Collegamento ipertestuale visitato" xfId="539" builtinId="9" hidden="1"/>
    <cellStyle name="Collegamento ipertestuale visitato" xfId="541" builtinId="9" hidden="1"/>
    <cellStyle name="Collegamento ipertestuale visitato" xfId="543" builtinId="9" hidden="1"/>
    <cellStyle name="Collegamento ipertestuale visitato" xfId="545" builtinId="9" hidden="1"/>
    <cellStyle name="Collegamento ipertestuale visitato" xfId="547" builtinId="9" hidden="1"/>
    <cellStyle name="Collegamento ipertestuale visitato" xfId="549" builtinId="9" hidden="1"/>
    <cellStyle name="Collegamento ipertestuale visitato" xfId="551" builtinId="9" hidden="1"/>
    <cellStyle name="Collegamento ipertestuale visitato" xfId="553" builtinId="9" hidden="1"/>
    <cellStyle name="Collegamento ipertestuale visitato" xfId="555" builtinId="9" hidden="1"/>
    <cellStyle name="Collegamento ipertestuale visitato" xfId="557" builtinId="9" hidden="1"/>
    <cellStyle name="Collegamento ipertestuale visitato" xfId="559" builtinId="9" hidden="1"/>
    <cellStyle name="Collegamento ipertestuale visitato" xfId="561" builtinId="9" hidden="1"/>
    <cellStyle name="Collegamento ipertestuale visitato" xfId="563" builtinId="9" hidden="1"/>
    <cellStyle name="Collegamento ipertestuale visitato" xfId="565" builtinId="9" hidden="1"/>
    <cellStyle name="Collegamento ipertestuale visitato" xfId="567" builtinId="9" hidden="1"/>
    <cellStyle name="Collegamento ipertestuale visitato" xfId="569" builtinId="9" hidden="1"/>
    <cellStyle name="Collegamento ipertestuale visitato" xfId="571" builtinId="9" hidden="1"/>
    <cellStyle name="Collegamento ipertestuale visitato" xfId="573" builtinId="9" hidden="1"/>
    <cellStyle name="Collegamento ipertestuale visitato" xfId="575" builtinId="9" hidden="1"/>
    <cellStyle name="Collegamento ipertestuale visitato" xfId="577" builtinId="9" hidden="1"/>
    <cellStyle name="Collegamento ipertestuale visitato" xfId="579" builtinId="9" hidden="1"/>
    <cellStyle name="Collegamento ipertestuale visitato" xfId="581" builtinId="9" hidden="1"/>
    <cellStyle name="Collegamento ipertestuale visitato" xfId="583" builtinId="9" hidden="1"/>
    <cellStyle name="Collegamento ipertestuale visitato" xfId="585" builtinId="9" hidden="1"/>
    <cellStyle name="Collegamento ipertestuale visitato" xfId="587" builtinId="9" hidden="1"/>
    <cellStyle name="Collegamento ipertestuale visitato" xfId="589" builtinId="9" hidden="1"/>
    <cellStyle name="Collegamento ipertestuale visitato" xfId="591" builtinId="9" hidden="1"/>
    <cellStyle name="Collegamento ipertestuale visitato" xfId="593" builtinId="9" hidden="1"/>
    <cellStyle name="Collegamento ipertestuale visitato" xfId="595" builtinId="9" hidden="1"/>
    <cellStyle name="Collegamento ipertestuale visitato" xfId="597" builtinId="9" hidden="1"/>
    <cellStyle name="Collegamento ipertestuale visitato" xfId="599" builtinId="9" hidden="1"/>
    <cellStyle name="Collegamento ipertestuale visitato" xfId="601" builtinId="9" hidden="1"/>
    <cellStyle name="Collegamento ipertestuale visitato" xfId="603" builtinId="9" hidden="1"/>
    <cellStyle name="Collegamento ipertestuale visitato" xfId="605" builtinId="9" hidden="1"/>
    <cellStyle name="Collegamento ipertestuale visitato" xfId="607" builtinId="9" hidden="1"/>
    <cellStyle name="Collegamento ipertestuale visitato" xfId="609" builtinId="9" hidden="1"/>
    <cellStyle name="Collegamento ipertestuale visitato" xfId="611" builtinId="9" hidden="1"/>
    <cellStyle name="Collegamento ipertestuale visitato" xfId="613" builtinId="9" hidden="1"/>
    <cellStyle name="Collegamento ipertestuale visitato" xfId="615" builtinId="9" hidden="1"/>
    <cellStyle name="Collegamento ipertestuale visitato" xfId="617" builtinId="9" hidden="1"/>
    <cellStyle name="Collegamento ipertestuale visitato" xfId="619" builtinId="9" hidden="1"/>
    <cellStyle name="Collegamento ipertestuale visitato" xfId="621" builtinId="9" hidden="1"/>
    <cellStyle name="Collegamento ipertestuale visitato" xfId="623" builtinId="9" hidden="1"/>
    <cellStyle name="Collegamento ipertestuale visitato" xfId="625" builtinId="9" hidden="1"/>
    <cellStyle name="Collegamento ipertestuale visitato" xfId="627" builtinId="9" hidden="1"/>
    <cellStyle name="Collegamento ipertestuale visitato" xfId="629" builtinId="9" hidden="1"/>
    <cellStyle name="Collegamento ipertestuale visitato" xfId="631" builtinId="9" hidden="1"/>
    <cellStyle name="Collegamento ipertestuale visitato" xfId="633" builtinId="9" hidden="1"/>
    <cellStyle name="Collegamento ipertestuale visitato" xfId="635" builtinId="9" hidden="1"/>
    <cellStyle name="Collegamento ipertestuale visitato" xfId="637" builtinId="9" hidden="1"/>
    <cellStyle name="Collegamento ipertestuale visitato" xfId="639" builtinId="9" hidden="1"/>
    <cellStyle name="Collegamento ipertestuale visitato" xfId="641" builtinId="9" hidden="1"/>
    <cellStyle name="Collegamento ipertestuale visitato" xfId="643" builtinId="9" hidden="1"/>
    <cellStyle name="Collegamento ipertestuale visitato" xfId="645" builtinId="9" hidden="1"/>
    <cellStyle name="Collegamento ipertestuale visitato" xfId="647" builtinId="9" hidden="1"/>
    <cellStyle name="Collegamento ipertestuale visitato" xfId="649" builtinId="9" hidden="1"/>
    <cellStyle name="Collegamento ipertestuale visitato" xfId="651" builtinId="9" hidden="1"/>
    <cellStyle name="Collegamento ipertestuale visitato" xfId="653" builtinId="9" hidden="1"/>
    <cellStyle name="Collegamento ipertestuale visitato" xfId="655" builtinId="9" hidden="1"/>
    <cellStyle name="Collegamento ipertestuale visitato" xfId="657" builtinId="9" hidden="1"/>
    <cellStyle name="Collegamento ipertestuale visitato" xfId="659" builtinId="9" hidden="1"/>
    <cellStyle name="Collegamento ipertestuale visitato" xfId="661" builtinId="9" hidden="1"/>
    <cellStyle name="Collegamento ipertestuale visitato" xfId="663" builtinId="9" hidden="1"/>
    <cellStyle name="Collegamento ipertestuale visitato" xfId="665" builtinId="9" hidden="1"/>
    <cellStyle name="Collegamento ipertestuale visitato" xfId="667" builtinId="9" hidden="1"/>
    <cellStyle name="Collegamento ipertestuale visitato" xfId="669" builtinId="9" hidden="1"/>
    <cellStyle name="Collegamento ipertestuale visitato" xfId="671" builtinId="9" hidden="1"/>
    <cellStyle name="Collegamento ipertestuale visitato" xfId="673" builtinId="9" hidden="1"/>
    <cellStyle name="Collegamento ipertestuale visitato" xfId="675" builtinId="9" hidden="1"/>
    <cellStyle name="Collegamento ipertestuale visitato" xfId="677" builtinId="9" hidden="1"/>
    <cellStyle name="Collegamento ipertestuale visitato" xfId="679" builtinId="9" hidden="1"/>
    <cellStyle name="Collegamento ipertestuale visitato" xfId="681" builtinId="9" hidden="1"/>
    <cellStyle name="Collegamento ipertestuale visitato" xfId="683" builtinId="9" hidden="1"/>
    <cellStyle name="Collegamento ipertestuale visitato" xfId="685" builtinId="9" hidden="1"/>
    <cellStyle name="Collegamento ipertestuale visitato" xfId="687" builtinId="9" hidden="1"/>
    <cellStyle name="Collegamento ipertestuale visitato" xfId="689" builtinId="9" hidden="1"/>
    <cellStyle name="Collegamento ipertestuale visitato" xfId="691" builtinId="9" hidden="1"/>
    <cellStyle name="Collegamento ipertestuale visitato" xfId="693" builtinId="9" hidden="1"/>
    <cellStyle name="Collegamento ipertestuale visitato" xfId="695" builtinId="9" hidden="1"/>
    <cellStyle name="Collegamento ipertestuale visitato" xfId="697" builtinId="9" hidden="1"/>
    <cellStyle name="Collegamento ipertestuale visitato" xfId="699" builtinId="9" hidden="1"/>
    <cellStyle name="Collegamento ipertestuale visitato" xfId="701" builtinId="9" hidden="1"/>
    <cellStyle name="Collegamento ipertestuale visitato" xfId="703" builtinId="9" hidden="1"/>
    <cellStyle name="Collegamento ipertestuale visitato" xfId="705" builtinId="9" hidden="1"/>
    <cellStyle name="Collegamento ipertestuale visitato" xfId="707" builtinId="9" hidden="1"/>
    <cellStyle name="Collegamento ipertestuale visitato" xfId="709" builtinId="9" hidden="1"/>
    <cellStyle name="Collegamento ipertestuale visitato" xfId="711" builtinId="9" hidden="1"/>
    <cellStyle name="Collegamento ipertestuale visitato" xfId="713" builtinId="9" hidden="1"/>
    <cellStyle name="Collegamento ipertestuale visitato" xfId="715" builtinId="9" hidden="1"/>
    <cellStyle name="Collegamento ipertestuale visitato" xfId="717" builtinId="9" hidden="1"/>
    <cellStyle name="Collegamento ipertestuale visitato" xfId="719" builtinId="9" hidden="1"/>
    <cellStyle name="Collegamento ipertestuale visitato" xfId="721" builtinId="9" hidden="1"/>
    <cellStyle name="Collegamento ipertestuale visitato" xfId="723" builtinId="9" hidden="1"/>
    <cellStyle name="Collegamento ipertestuale visitato" xfId="725" builtinId="9" hidden="1"/>
    <cellStyle name="Collegamento ipertestuale visitato" xfId="727" builtinId="9" hidden="1"/>
    <cellStyle name="Collegamento ipertestuale visitato" xfId="729" builtinId="9" hidden="1"/>
    <cellStyle name="Collegamento ipertestuale visitato" xfId="731" builtinId="9" hidden="1"/>
    <cellStyle name="Collegamento ipertestuale visitato" xfId="733" builtinId="9" hidden="1"/>
    <cellStyle name="Collegamento ipertestuale visitato" xfId="735" builtinId="9" hidden="1"/>
    <cellStyle name="Collegamento ipertestuale visitato" xfId="737" builtinId="9" hidden="1"/>
    <cellStyle name="Collegamento ipertestuale visitato" xfId="739" builtinId="9" hidden="1"/>
    <cellStyle name="Collegamento ipertestuale visitato" xfId="741" builtinId="9" hidden="1"/>
    <cellStyle name="Collegamento ipertestuale visitato" xfId="743" builtinId="9" hidden="1"/>
    <cellStyle name="Collegamento ipertestuale visitato" xfId="745" builtinId="9" hidden="1"/>
    <cellStyle name="Collegamento ipertestuale visitato" xfId="747" builtinId="9" hidden="1"/>
    <cellStyle name="Collegamento ipertestuale visitato" xfId="749" builtinId="9" hidden="1"/>
    <cellStyle name="Collegamento ipertestuale visitato" xfId="751" builtinId="9" hidden="1"/>
    <cellStyle name="Collegamento ipertestuale visitato" xfId="753" builtinId="9" hidden="1"/>
    <cellStyle name="Collegamento ipertestuale visitato" xfId="755" builtinId="9" hidden="1"/>
    <cellStyle name="Collegamento ipertestuale visitato" xfId="757" builtinId="9" hidden="1"/>
    <cellStyle name="Collegamento ipertestuale visitato" xfId="759" builtinId="9" hidden="1"/>
    <cellStyle name="Collegamento ipertestuale visitato" xfId="761" builtinId="9" hidden="1"/>
    <cellStyle name="Collegamento ipertestuale visitato" xfId="763" builtinId="9" hidden="1"/>
    <cellStyle name="Collegamento ipertestuale visitato" xfId="765" builtinId="9" hidden="1"/>
    <cellStyle name="Collegamento ipertestuale visitato" xfId="767" builtinId="9" hidden="1"/>
    <cellStyle name="Collegamento ipertestuale visitato" xfId="769" builtinId="9" hidden="1"/>
    <cellStyle name="Collegamento ipertestuale visitato" xfId="771" builtinId="9" hidden="1"/>
    <cellStyle name="Collegamento ipertestuale visitato" xfId="773" builtinId="9" hidden="1"/>
    <cellStyle name="Collegamento ipertestuale visitato" xfId="775" builtinId="9" hidden="1"/>
    <cellStyle name="Collegamento ipertestuale visitato" xfId="777" builtinId="9" hidden="1"/>
    <cellStyle name="Collegamento ipertestuale visitato" xfId="779" builtinId="9" hidden="1"/>
    <cellStyle name="Collegamento ipertestuale visitato" xfId="781" builtinId="9" hidden="1"/>
    <cellStyle name="Collegamento ipertestuale visitato" xfId="783" builtinId="9" hidden="1"/>
    <cellStyle name="Collegamento ipertestuale visitato" xfId="785" builtinId="9" hidden="1"/>
    <cellStyle name="Collegamento ipertestuale visitato" xfId="787" builtinId="9" hidden="1"/>
    <cellStyle name="Collegamento ipertestuale visitato" xfId="789" builtinId="9" hidden="1"/>
    <cellStyle name="Collegamento ipertestuale visitato" xfId="791" builtinId="9" hidden="1"/>
    <cellStyle name="Collegamento ipertestuale visitato" xfId="793" builtinId="9" hidden="1"/>
    <cellStyle name="Collegamento ipertestuale visitato" xfId="795" builtinId="9" hidden="1"/>
    <cellStyle name="Collegamento ipertestuale visitato" xfId="797" builtinId="9" hidden="1"/>
    <cellStyle name="Collegamento ipertestuale visitato" xfId="799" builtinId="9" hidden="1"/>
    <cellStyle name="Collegamento ipertestuale visitato" xfId="801" builtinId="9" hidden="1"/>
    <cellStyle name="Collegamento ipertestuale visitato" xfId="803" builtinId="9" hidden="1"/>
    <cellStyle name="Collegamento ipertestuale visitato" xfId="805" builtinId="9" hidden="1"/>
    <cellStyle name="Collegamento ipertestuale visitato" xfId="807" builtinId="9" hidden="1"/>
    <cellStyle name="Collegamento ipertestuale visitato" xfId="809" builtinId="9" hidden="1"/>
    <cellStyle name="Collegamento ipertestuale visitato" xfId="811" builtinId="9" hidden="1"/>
    <cellStyle name="Collegamento ipertestuale visitato" xfId="813" builtinId="9" hidden="1"/>
    <cellStyle name="Collegamento ipertestuale visitato" xfId="815" builtinId="9" hidden="1"/>
    <cellStyle name="Collegamento ipertestuale visitato" xfId="817" builtinId="9" hidden="1"/>
    <cellStyle name="Collegamento ipertestuale visitato" xfId="819" builtinId="9" hidden="1"/>
    <cellStyle name="Collegamento ipertestuale visitato" xfId="821" builtinId="9" hidden="1"/>
    <cellStyle name="Collegamento ipertestuale visitato" xfId="823" builtinId="9" hidden="1"/>
    <cellStyle name="Collegamento ipertestuale visitato" xfId="825" builtinId="9" hidden="1"/>
    <cellStyle name="Collegamento ipertestuale visitato" xfId="827" builtinId="9" hidden="1"/>
    <cellStyle name="Collegamento ipertestuale visitato" xfId="829" builtinId="9" hidden="1"/>
    <cellStyle name="Comma" xfId="4" xr:uid="{00000000-0005-0000-0000-000030030000}"/>
    <cellStyle name="Comma [0]" xfId="5" xr:uid="{00000000-0005-0000-0000-000031030000}"/>
    <cellStyle name="Currency" xfId="2" xr:uid="{00000000-0005-0000-0000-000032030000}"/>
    <cellStyle name="Currency [0]" xfId="3" xr:uid="{00000000-0005-0000-0000-000033030000}"/>
    <cellStyle name="Normal" xfId="6" xr:uid="{00000000-0005-0000-0000-000034030000}"/>
    <cellStyle name="Normal 2" xfId="225" xr:uid="{00000000-0005-0000-0000-000035030000}"/>
    <cellStyle name="Normal 3" xfId="226" xr:uid="{00000000-0005-0000-0000-000036030000}"/>
    <cellStyle name="Normale" xfId="0" builtinId="0"/>
    <cellStyle name="Normale 2" xfId="224" xr:uid="{00000000-0005-0000-0000-000038030000}"/>
    <cellStyle name="Normale 3" xfId="227" xr:uid="{00000000-0005-0000-0000-000039030000}"/>
    <cellStyle name="Normale 4" xfId="472" xr:uid="{00000000-0005-0000-0000-00003A030000}"/>
    <cellStyle name="Percent" xfId="1" xr:uid="{00000000-0005-0000-0000-00003B030000}"/>
    <cellStyle name="Percentuale" xfId="489" builtinId="5"/>
    <cellStyle name="Stile GP1" xfId="223" xr:uid="{00000000-0005-0000-0000-00003D03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53</xdr:row>
      <xdr:rowOff>0</xdr:rowOff>
    </xdr:from>
    <xdr:to>
      <xdr:col>3</xdr:col>
      <xdr:colOff>3594100</xdr:colOff>
      <xdr:row>58</xdr:row>
      <xdr:rowOff>114300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5700" y="10096500"/>
          <a:ext cx="3594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opLeftCell="A5" workbookViewId="0">
      <selection activeCell="G21" sqref="G21"/>
    </sheetView>
  </sheetViews>
  <sheetFormatPr defaultColWidth="10.81640625" defaultRowHeight="18" x14ac:dyDescent="0.4"/>
  <cols>
    <col min="1" max="2" width="10.81640625" style="36"/>
    <col min="3" max="3" width="53.453125" style="36" customWidth="1"/>
    <col min="4" max="4" width="10.81640625" style="44"/>
    <col min="5" max="16384" width="10.81640625" style="36"/>
  </cols>
  <sheetData>
    <row r="1" spans="1:5" ht="30" x14ac:dyDescent="0.6">
      <c r="A1" s="35" t="s">
        <v>494</v>
      </c>
    </row>
    <row r="3" spans="1:5" x14ac:dyDescent="0.4">
      <c r="B3" s="37">
        <v>1</v>
      </c>
      <c r="C3" s="38" t="s">
        <v>60</v>
      </c>
      <c r="D3" s="44">
        <v>15</v>
      </c>
      <c r="E3" s="45">
        <f>D3/$D$19</f>
        <v>0.1875</v>
      </c>
    </row>
    <row r="4" spans="1:5" x14ac:dyDescent="0.4">
      <c r="B4" s="37">
        <v>2</v>
      </c>
      <c r="C4" s="38" t="s">
        <v>10</v>
      </c>
      <c r="D4" s="44">
        <v>10</v>
      </c>
      <c r="E4" s="45">
        <f t="shared" ref="E4:E18" si="0">D4/$D$19</f>
        <v>0.125</v>
      </c>
    </row>
    <row r="5" spans="1:5" ht="36" x14ac:dyDescent="0.4">
      <c r="B5" s="37">
        <v>3</v>
      </c>
      <c r="C5" s="38" t="s">
        <v>352</v>
      </c>
      <c r="D5" s="44">
        <v>9</v>
      </c>
      <c r="E5" s="45">
        <f t="shared" si="0"/>
        <v>0.1125</v>
      </c>
    </row>
    <row r="6" spans="1:5" x14ac:dyDescent="0.4">
      <c r="B6" s="37">
        <v>4</v>
      </c>
      <c r="C6" s="38" t="s">
        <v>364</v>
      </c>
      <c r="D6" s="44">
        <v>6</v>
      </c>
      <c r="E6" s="45">
        <f t="shared" si="0"/>
        <v>7.4999999999999997E-2</v>
      </c>
    </row>
    <row r="7" spans="1:5" x14ac:dyDescent="0.4">
      <c r="B7" s="37">
        <v>5</v>
      </c>
      <c r="C7" s="38" t="s">
        <v>237</v>
      </c>
      <c r="D7" s="44">
        <v>6</v>
      </c>
      <c r="E7" s="45">
        <f t="shared" si="0"/>
        <v>7.4999999999999997E-2</v>
      </c>
    </row>
    <row r="8" spans="1:5" x14ac:dyDescent="0.4">
      <c r="B8" s="37">
        <v>6</v>
      </c>
      <c r="C8" s="38" t="s">
        <v>128</v>
      </c>
      <c r="D8" s="44">
        <v>3</v>
      </c>
      <c r="E8" s="45">
        <f t="shared" si="0"/>
        <v>3.7499999999999999E-2</v>
      </c>
    </row>
    <row r="9" spans="1:5" x14ac:dyDescent="0.4">
      <c r="B9" s="37">
        <v>7</v>
      </c>
      <c r="C9" s="38" t="s">
        <v>55</v>
      </c>
      <c r="D9" s="44">
        <v>1</v>
      </c>
      <c r="E9" s="45">
        <f t="shared" si="0"/>
        <v>1.2500000000000001E-2</v>
      </c>
    </row>
    <row r="10" spans="1:5" x14ac:dyDescent="0.4">
      <c r="B10" s="37">
        <v>8</v>
      </c>
      <c r="C10" s="38" t="s">
        <v>257</v>
      </c>
      <c r="D10" s="44">
        <v>3</v>
      </c>
      <c r="E10" s="45">
        <f t="shared" si="0"/>
        <v>3.7499999999999999E-2</v>
      </c>
    </row>
    <row r="11" spans="1:5" x14ac:dyDescent="0.4">
      <c r="B11" s="37">
        <v>9</v>
      </c>
      <c r="C11" s="38" t="s">
        <v>56</v>
      </c>
      <c r="D11" s="44">
        <v>2</v>
      </c>
      <c r="E11" s="45">
        <f t="shared" si="0"/>
        <v>2.5000000000000001E-2</v>
      </c>
    </row>
    <row r="12" spans="1:5" x14ac:dyDescent="0.4">
      <c r="B12" s="37">
        <v>10</v>
      </c>
      <c r="C12" s="38" t="s">
        <v>57</v>
      </c>
      <c r="D12" s="44">
        <v>1</v>
      </c>
      <c r="E12" s="45">
        <f t="shared" si="0"/>
        <v>1.2500000000000001E-2</v>
      </c>
    </row>
    <row r="13" spans="1:5" x14ac:dyDescent="0.4">
      <c r="B13" s="37">
        <v>11</v>
      </c>
      <c r="C13" s="38" t="s">
        <v>403</v>
      </c>
      <c r="D13" s="44">
        <v>1</v>
      </c>
      <c r="E13" s="45">
        <f t="shared" si="0"/>
        <v>1.2500000000000001E-2</v>
      </c>
    </row>
    <row r="14" spans="1:5" x14ac:dyDescent="0.4">
      <c r="B14" s="37">
        <v>12</v>
      </c>
      <c r="C14" s="38" t="s">
        <v>58</v>
      </c>
      <c r="D14" s="44">
        <v>1</v>
      </c>
      <c r="E14" s="45">
        <f t="shared" si="0"/>
        <v>1.2500000000000001E-2</v>
      </c>
    </row>
    <row r="15" spans="1:5" x14ac:dyDescent="0.4">
      <c r="B15" s="37">
        <v>13</v>
      </c>
      <c r="C15" s="38" t="s">
        <v>59</v>
      </c>
      <c r="D15" s="44">
        <v>2</v>
      </c>
      <c r="E15" s="45">
        <f t="shared" si="0"/>
        <v>2.5000000000000001E-2</v>
      </c>
    </row>
    <row r="16" spans="1:5" x14ac:dyDescent="0.4">
      <c r="B16" s="37">
        <v>14</v>
      </c>
      <c r="C16" s="38" t="s">
        <v>163</v>
      </c>
      <c r="D16" s="44">
        <v>10</v>
      </c>
      <c r="E16" s="45">
        <f t="shared" si="0"/>
        <v>0.125</v>
      </c>
    </row>
    <row r="17" spans="2:5" x14ac:dyDescent="0.4">
      <c r="B17" s="37">
        <v>15</v>
      </c>
      <c r="C17" s="38" t="s">
        <v>321</v>
      </c>
      <c r="D17" s="44">
        <v>8</v>
      </c>
      <c r="E17" s="46">
        <f t="shared" si="0"/>
        <v>0.1</v>
      </c>
    </row>
    <row r="18" spans="2:5" x14ac:dyDescent="0.4">
      <c r="B18" s="37">
        <v>16</v>
      </c>
      <c r="C18" s="38" t="s">
        <v>322</v>
      </c>
      <c r="D18" s="44">
        <v>2</v>
      </c>
      <c r="E18" s="46">
        <f t="shared" si="0"/>
        <v>2.5000000000000001E-2</v>
      </c>
    </row>
    <row r="19" spans="2:5" x14ac:dyDescent="0.4">
      <c r="B19" s="37"/>
      <c r="C19" s="43" t="s">
        <v>412</v>
      </c>
      <c r="D19" s="44">
        <f>SUM(D3:D18)</f>
        <v>80</v>
      </c>
    </row>
    <row r="22" spans="2:5" s="48" customFormat="1" x14ac:dyDescent="0.4">
      <c r="D22" s="44"/>
    </row>
    <row r="23" spans="2:5" s="48" customFormat="1" x14ac:dyDescent="0.4">
      <c r="D23" s="44"/>
    </row>
    <row r="24" spans="2:5" s="48" customFormat="1" x14ac:dyDescent="0.4">
      <c r="D24" s="44"/>
    </row>
    <row r="25" spans="2:5" s="48" customFormat="1" x14ac:dyDescent="0.4">
      <c r="D25" s="44"/>
    </row>
    <row r="26" spans="2:5" s="48" customFormat="1" x14ac:dyDescent="0.4">
      <c r="D26" s="44"/>
    </row>
    <row r="27" spans="2:5" s="48" customFormat="1" x14ac:dyDescent="0.4">
      <c r="D27" s="44"/>
    </row>
    <row r="28" spans="2:5" s="48" customFormat="1" x14ac:dyDescent="0.4">
      <c r="D28" s="44"/>
    </row>
    <row r="29" spans="2:5" s="48" customFormat="1" x14ac:dyDescent="0.4">
      <c r="D29" s="44"/>
    </row>
    <row r="30" spans="2:5" s="48" customFormat="1" x14ac:dyDescent="0.4">
      <c r="D30" s="44"/>
    </row>
    <row r="31" spans="2:5" s="48" customFormat="1" x14ac:dyDescent="0.4">
      <c r="D31" s="4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0"/>
  <sheetViews>
    <sheetView topLeftCell="A4" zoomScale="99" zoomScaleNormal="99" zoomScalePageLayoutView="150" workbookViewId="0">
      <pane ySplit="2650" activePane="bottomLeft"/>
      <selection activeCell="K1" sqref="K1:K1048576"/>
      <selection pane="bottomLeft" activeCell="A2" sqref="A2"/>
    </sheetView>
  </sheetViews>
  <sheetFormatPr defaultColWidth="9.1796875" defaultRowHeight="13" x14ac:dyDescent="0.25"/>
  <cols>
    <col min="1" max="4" width="2.81640625" style="28" customWidth="1"/>
    <col min="5" max="5" width="33.6328125" style="7" customWidth="1"/>
    <col min="6" max="6" width="13.6328125" style="25" customWidth="1"/>
    <col min="7" max="7" width="23.6328125" style="3" customWidth="1"/>
    <col min="8" max="10" width="14.1796875" style="3" customWidth="1"/>
    <col min="11" max="11" width="28.36328125" style="27" customWidth="1"/>
    <col min="12" max="12" width="14.1796875" style="3" customWidth="1"/>
    <col min="13" max="13" width="28.36328125" style="3" customWidth="1"/>
    <col min="14" max="14" width="23.36328125" style="3" customWidth="1"/>
    <col min="15" max="16384" width="9.1796875" style="4"/>
  </cols>
  <sheetData>
    <row r="1" spans="1:14" ht="18" x14ac:dyDescent="0.25">
      <c r="A1" s="74" t="s">
        <v>578</v>
      </c>
    </row>
    <row r="4" spans="1:14" ht="15.5" x14ac:dyDescent="0.25">
      <c r="A4" s="121" t="s">
        <v>526</v>
      </c>
      <c r="B4" s="122"/>
      <c r="C4" s="122"/>
      <c r="D4" s="122"/>
      <c r="E4" s="122"/>
      <c r="F4" s="122"/>
      <c r="G4" s="122"/>
      <c r="H4" s="122"/>
      <c r="I4" s="122"/>
      <c r="J4" s="122"/>
      <c r="K4" s="123"/>
      <c r="L4" s="121" t="s">
        <v>527</v>
      </c>
      <c r="M4" s="122"/>
      <c r="N4" s="123"/>
    </row>
    <row r="5" spans="1:14" ht="87" x14ac:dyDescent="0.25">
      <c r="A5" s="75" t="s">
        <v>332</v>
      </c>
      <c r="B5" s="75" t="s">
        <v>333</v>
      </c>
      <c r="C5" s="75" t="s">
        <v>334</v>
      </c>
      <c r="D5" s="75" t="s">
        <v>335</v>
      </c>
      <c r="E5" s="76" t="s">
        <v>336</v>
      </c>
      <c r="F5" s="77" t="s">
        <v>516</v>
      </c>
      <c r="G5" s="77" t="s">
        <v>80</v>
      </c>
      <c r="H5" s="77" t="s">
        <v>81</v>
      </c>
      <c r="I5" s="77" t="s">
        <v>82</v>
      </c>
      <c r="J5" s="77" t="s">
        <v>169</v>
      </c>
      <c r="K5" s="78" t="s">
        <v>189</v>
      </c>
      <c r="L5" s="62" t="s">
        <v>83</v>
      </c>
      <c r="M5" s="62" t="s">
        <v>525</v>
      </c>
      <c r="N5" s="62" t="s">
        <v>85</v>
      </c>
    </row>
    <row r="6" spans="1:14" ht="14.5" x14ac:dyDescent="0.25">
      <c r="A6" s="20">
        <v>0</v>
      </c>
      <c r="B6" s="20"/>
      <c r="C6" s="20"/>
      <c r="D6" s="20"/>
      <c r="E6" s="79" t="s">
        <v>337</v>
      </c>
      <c r="F6" s="77"/>
      <c r="G6" s="77"/>
      <c r="H6" s="77"/>
      <c r="I6" s="77"/>
      <c r="J6" s="77"/>
      <c r="K6" s="78"/>
      <c r="L6" s="62"/>
      <c r="M6" s="62"/>
      <c r="N6" s="62"/>
    </row>
    <row r="7" spans="1:14" ht="49" customHeight="1" x14ac:dyDescent="0.25">
      <c r="A7" s="20">
        <v>0</v>
      </c>
      <c r="B7" s="80">
        <v>1</v>
      </c>
      <c r="C7" s="80"/>
      <c r="D7" s="80"/>
      <c r="E7" s="81" t="s">
        <v>4</v>
      </c>
      <c r="F7" s="80"/>
      <c r="G7" s="80"/>
      <c r="H7" s="80"/>
      <c r="I7" s="80"/>
      <c r="J7" s="80"/>
      <c r="K7" s="82" t="s">
        <v>61</v>
      </c>
      <c r="L7" s="1"/>
      <c r="M7" s="63"/>
      <c r="N7" s="1"/>
    </row>
    <row r="8" spans="1:14" ht="36" x14ac:dyDescent="0.25">
      <c r="A8" s="20">
        <v>0</v>
      </c>
      <c r="B8" s="80">
        <v>2</v>
      </c>
      <c r="C8" s="80"/>
      <c r="D8" s="80"/>
      <c r="E8" s="81" t="s">
        <v>5</v>
      </c>
      <c r="F8" s="80"/>
      <c r="G8" s="80"/>
      <c r="H8" s="80"/>
      <c r="I8" s="80"/>
      <c r="J8" s="80"/>
      <c r="K8" s="82" t="s">
        <v>86</v>
      </c>
      <c r="L8" s="1"/>
      <c r="M8" s="63"/>
      <c r="N8" s="1"/>
    </row>
    <row r="9" spans="1:14" ht="36" x14ac:dyDescent="0.25">
      <c r="A9" s="20">
        <v>0</v>
      </c>
      <c r="B9" s="80">
        <v>3</v>
      </c>
      <c r="C9" s="80"/>
      <c r="D9" s="80"/>
      <c r="E9" s="83" t="s">
        <v>62</v>
      </c>
      <c r="F9" s="84"/>
      <c r="G9" s="84"/>
      <c r="H9" s="84"/>
      <c r="I9" s="84"/>
      <c r="J9" s="84"/>
      <c r="K9" s="85" t="s">
        <v>63</v>
      </c>
      <c r="L9" s="64"/>
      <c r="M9" s="65"/>
      <c r="N9" s="64"/>
    </row>
    <row r="10" spans="1:14" ht="24" x14ac:dyDescent="0.25">
      <c r="A10" s="20">
        <v>0</v>
      </c>
      <c r="B10" s="80">
        <v>4</v>
      </c>
      <c r="C10" s="80"/>
      <c r="D10" s="80"/>
      <c r="E10" s="83" t="s">
        <v>64</v>
      </c>
      <c r="F10" s="84"/>
      <c r="G10" s="84"/>
      <c r="H10" s="84"/>
      <c r="I10" s="84"/>
      <c r="J10" s="84"/>
      <c r="K10" s="85" t="s">
        <v>65</v>
      </c>
      <c r="L10" s="64"/>
      <c r="M10" s="65"/>
      <c r="N10" s="64"/>
    </row>
    <row r="11" spans="1:14" ht="48" x14ac:dyDescent="0.25">
      <c r="A11" s="20">
        <v>0</v>
      </c>
      <c r="B11" s="80">
        <v>5</v>
      </c>
      <c r="C11" s="80"/>
      <c r="D11" s="80"/>
      <c r="E11" s="83" t="s">
        <v>66</v>
      </c>
      <c r="F11" s="84"/>
      <c r="G11" s="84"/>
      <c r="H11" s="84"/>
      <c r="I11" s="84"/>
      <c r="J11" s="84"/>
      <c r="K11" s="85" t="s">
        <v>67</v>
      </c>
      <c r="L11" s="64"/>
      <c r="M11" s="65"/>
      <c r="N11" s="64"/>
    </row>
    <row r="12" spans="1:14" ht="48" x14ac:dyDescent="0.25">
      <c r="A12" s="20">
        <v>0</v>
      </c>
      <c r="B12" s="80">
        <v>6</v>
      </c>
      <c r="C12" s="80"/>
      <c r="D12" s="80"/>
      <c r="E12" s="83" t="s">
        <v>68</v>
      </c>
      <c r="F12" s="84"/>
      <c r="G12" s="84"/>
      <c r="H12" s="84"/>
      <c r="I12" s="84"/>
      <c r="J12" s="84"/>
      <c r="K12" s="85" t="s">
        <v>69</v>
      </c>
      <c r="L12" s="64"/>
      <c r="M12" s="65"/>
      <c r="N12" s="64"/>
    </row>
    <row r="13" spans="1:14" ht="25" x14ac:dyDescent="0.25">
      <c r="A13" s="20">
        <v>0</v>
      </c>
      <c r="B13" s="80">
        <v>7</v>
      </c>
      <c r="C13" s="80"/>
      <c r="D13" s="80"/>
      <c r="E13" s="86" t="s">
        <v>70</v>
      </c>
      <c r="F13" s="87"/>
      <c r="G13" s="19"/>
      <c r="H13" s="19"/>
      <c r="I13" s="19"/>
      <c r="J13" s="19"/>
      <c r="K13" s="85" t="s">
        <v>71</v>
      </c>
      <c r="L13" s="6"/>
      <c r="M13" s="65"/>
      <c r="N13" s="6"/>
    </row>
    <row r="14" spans="1:14" ht="25" x14ac:dyDescent="0.25">
      <c r="A14" s="20">
        <v>0</v>
      </c>
      <c r="B14" s="80">
        <v>8</v>
      </c>
      <c r="C14" s="80"/>
      <c r="D14" s="80"/>
      <c r="E14" s="86" t="s">
        <v>72</v>
      </c>
      <c r="F14" s="87"/>
      <c r="G14" s="19"/>
      <c r="H14" s="19"/>
      <c r="I14" s="19"/>
      <c r="J14" s="19"/>
      <c r="K14" s="85" t="s">
        <v>71</v>
      </c>
      <c r="L14" s="6"/>
      <c r="M14" s="65"/>
      <c r="N14" s="6"/>
    </row>
    <row r="15" spans="1:14" ht="25" x14ac:dyDescent="0.25">
      <c r="A15" s="20">
        <v>0</v>
      </c>
      <c r="B15" s="80">
        <v>9</v>
      </c>
      <c r="C15" s="80"/>
      <c r="D15" s="80"/>
      <c r="E15" s="86" t="s">
        <v>73</v>
      </c>
      <c r="F15" s="87"/>
      <c r="G15" s="19"/>
      <c r="H15" s="19"/>
      <c r="I15" s="19"/>
      <c r="J15" s="19"/>
      <c r="K15" s="85" t="s">
        <v>71</v>
      </c>
      <c r="L15" s="6"/>
      <c r="M15" s="65"/>
      <c r="N15" s="6"/>
    </row>
    <row r="16" spans="1:14" ht="60" x14ac:dyDescent="0.25">
      <c r="A16" s="20">
        <v>0</v>
      </c>
      <c r="B16" s="80">
        <v>10</v>
      </c>
      <c r="C16" s="80"/>
      <c r="D16" s="80"/>
      <c r="E16" s="86" t="s">
        <v>74</v>
      </c>
      <c r="F16" s="87"/>
      <c r="G16" s="19"/>
      <c r="H16" s="19"/>
      <c r="I16" s="19"/>
      <c r="J16" s="19"/>
      <c r="K16" s="85" t="s">
        <v>75</v>
      </c>
      <c r="L16" s="6"/>
      <c r="M16" s="65"/>
      <c r="N16" s="6"/>
    </row>
    <row r="17" spans="1:14" ht="24" x14ac:dyDescent="0.25">
      <c r="A17" s="20">
        <v>0</v>
      </c>
      <c r="B17" s="20">
        <v>11</v>
      </c>
      <c r="C17" s="20"/>
      <c r="D17" s="20"/>
      <c r="E17" s="81" t="s">
        <v>6</v>
      </c>
      <c r="F17" s="80"/>
      <c r="G17" s="80"/>
      <c r="H17" s="80"/>
      <c r="I17" s="80"/>
      <c r="J17" s="80"/>
      <c r="K17" s="85" t="s">
        <v>109</v>
      </c>
      <c r="L17" s="1"/>
      <c r="M17" s="65"/>
      <c r="N17" s="1"/>
    </row>
    <row r="18" spans="1:14" ht="24" x14ac:dyDescent="0.25">
      <c r="A18" s="20">
        <v>0</v>
      </c>
      <c r="B18" s="80">
        <v>12</v>
      </c>
      <c r="C18" s="80"/>
      <c r="D18" s="80"/>
      <c r="E18" s="86" t="s">
        <v>76</v>
      </c>
      <c r="F18" s="87"/>
      <c r="G18" s="19"/>
      <c r="H18" s="19"/>
      <c r="I18" s="19"/>
      <c r="J18" s="19"/>
      <c r="K18" s="85" t="s">
        <v>109</v>
      </c>
      <c r="L18" s="6"/>
      <c r="M18" s="65"/>
      <c r="N18" s="6"/>
    </row>
    <row r="19" spans="1:14" ht="25" x14ac:dyDescent="0.25">
      <c r="A19" s="20">
        <v>0</v>
      </c>
      <c r="B19" s="80">
        <v>12</v>
      </c>
      <c r="C19" s="80">
        <v>1</v>
      </c>
      <c r="D19" s="80"/>
      <c r="E19" s="86" t="s">
        <v>77</v>
      </c>
      <c r="F19" s="87"/>
      <c r="G19" s="19"/>
      <c r="H19" s="19"/>
      <c r="I19" s="19"/>
      <c r="J19" s="19"/>
      <c r="K19" s="85" t="s">
        <v>109</v>
      </c>
      <c r="L19" s="6"/>
      <c r="M19" s="65"/>
      <c r="N19" s="6"/>
    </row>
    <row r="20" spans="1:14" ht="25" x14ac:dyDescent="0.25">
      <c r="A20" s="20">
        <v>0</v>
      </c>
      <c r="B20" s="80">
        <v>12</v>
      </c>
      <c r="C20" s="80">
        <v>2</v>
      </c>
      <c r="D20" s="80"/>
      <c r="E20" s="86" t="s">
        <v>78</v>
      </c>
      <c r="F20" s="87"/>
      <c r="G20" s="19"/>
      <c r="H20" s="19"/>
      <c r="I20" s="19"/>
      <c r="J20" s="19"/>
      <c r="K20" s="85" t="s">
        <v>109</v>
      </c>
      <c r="L20" s="6"/>
      <c r="M20" s="65"/>
      <c r="N20" s="6"/>
    </row>
    <row r="21" spans="1:14" ht="37.5" x14ac:dyDescent="0.25">
      <c r="A21" s="20">
        <v>0</v>
      </c>
      <c r="B21" s="80">
        <v>12</v>
      </c>
      <c r="C21" s="80">
        <v>3</v>
      </c>
      <c r="D21" s="80"/>
      <c r="E21" s="86" t="s">
        <v>79</v>
      </c>
      <c r="F21" s="87"/>
      <c r="G21" s="19"/>
      <c r="H21" s="19"/>
      <c r="I21" s="19"/>
      <c r="J21" s="19"/>
      <c r="K21" s="85" t="s">
        <v>109</v>
      </c>
      <c r="L21" s="6"/>
      <c r="M21" s="65"/>
      <c r="N21" s="6"/>
    </row>
    <row r="22" spans="1:14" ht="24" x14ac:dyDescent="0.25">
      <c r="A22" s="20">
        <v>0</v>
      </c>
      <c r="B22" s="80">
        <v>12</v>
      </c>
      <c r="C22" s="80">
        <v>4</v>
      </c>
      <c r="D22" s="80"/>
      <c r="E22" s="86" t="s">
        <v>9</v>
      </c>
      <c r="F22" s="87"/>
      <c r="G22" s="19"/>
      <c r="H22" s="19"/>
      <c r="I22" s="19"/>
      <c r="J22" s="19"/>
      <c r="K22" s="85" t="s">
        <v>109</v>
      </c>
      <c r="L22" s="6"/>
      <c r="M22" s="65"/>
      <c r="N22" s="6"/>
    </row>
    <row r="23" spans="1:14" x14ac:dyDescent="0.25">
      <c r="A23" s="20">
        <v>1</v>
      </c>
      <c r="B23" s="20"/>
      <c r="C23" s="20"/>
      <c r="D23" s="20"/>
      <c r="E23" s="88" t="s">
        <v>60</v>
      </c>
      <c r="F23" s="80"/>
      <c r="G23" s="80"/>
      <c r="H23" s="80"/>
      <c r="I23" s="80"/>
      <c r="J23" s="80"/>
      <c r="K23" s="89"/>
      <c r="L23" s="1"/>
      <c r="M23" s="1"/>
      <c r="N23" s="1"/>
    </row>
    <row r="24" spans="1:14" ht="26" x14ac:dyDescent="0.25">
      <c r="A24" s="20">
        <v>1</v>
      </c>
      <c r="B24" s="20">
        <v>0</v>
      </c>
      <c r="C24" s="20"/>
      <c r="D24" s="20"/>
      <c r="E24" s="88" t="s">
        <v>110</v>
      </c>
      <c r="F24" s="80">
        <v>15</v>
      </c>
      <c r="G24" s="19" t="s">
        <v>484</v>
      </c>
      <c r="H24" s="80"/>
      <c r="I24" s="80"/>
      <c r="J24" s="80"/>
      <c r="K24" s="19" t="s">
        <v>402</v>
      </c>
      <c r="L24" s="1"/>
      <c r="M24" s="1"/>
      <c r="N24" s="1"/>
    </row>
    <row r="25" spans="1:14" x14ac:dyDescent="0.25">
      <c r="A25" s="20">
        <v>2</v>
      </c>
      <c r="B25" s="80"/>
      <c r="C25" s="80"/>
      <c r="D25" s="88"/>
      <c r="E25" s="88" t="s">
        <v>10</v>
      </c>
      <c r="F25" s="80">
        <f>Punteggi!D4</f>
        <v>10</v>
      </c>
      <c r="G25" s="80"/>
      <c r="H25" s="80"/>
      <c r="I25" s="80"/>
      <c r="J25" s="80"/>
      <c r="K25" s="89"/>
      <c r="L25" s="1"/>
      <c r="M25" s="1"/>
      <c r="N25" s="1"/>
    </row>
    <row r="26" spans="1:14" ht="25" x14ac:dyDescent="0.25">
      <c r="A26" s="80">
        <v>2</v>
      </c>
      <c r="B26" s="20">
        <v>1</v>
      </c>
      <c r="C26" s="80"/>
      <c r="D26" s="90"/>
      <c r="E26" s="81" t="s">
        <v>11</v>
      </c>
      <c r="F26" s="91">
        <v>1</v>
      </c>
      <c r="G26" s="92" t="s">
        <v>102</v>
      </c>
      <c r="H26" s="91"/>
      <c r="I26" s="91"/>
      <c r="J26" s="92" t="s">
        <v>449</v>
      </c>
      <c r="K26" s="93"/>
      <c r="L26" s="2"/>
      <c r="M26" s="2"/>
      <c r="N26" s="2"/>
    </row>
    <row r="27" spans="1:14" ht="34.5" x14ac:dyDescent="0.25">
      <c r="A27" s="80">
        <v>2</v>
      </c>
      <c r="B27" s="20">
        <v>2</v>
      </c>
      <c r="C27" s="80"/>
      <c r="D27" s="90"/>
      <c r="E27" s="94" t="s">
        <v>218</v>
      </c>
      <c r="F27" s="91">
        <v>1</v>
      </c>
      <c r="G27" s="92" t="s">
        <v>192</v>
      </c>
      <c r="H27" s="91"/>
      <c r="I27" s="91"/>
      <c r="J27" s="92" t="s">
        <v>449</v>
      </c>
      <c r="K27" s="93" t="s">
        <v>219</v>
      </c>
      <c r="L27" s="2"/>
      <c r="M27" s="2"/>
      <c r="N27" s="2"/>
    </row>
    <row r="28" spans="1:14" ht="46" x14ac:dyDescent="0.25">
      <c r="A28" s="80">
        <v>2</v>
      </c>
      <c r="B28" s="20">
        <v>3</v>
      </c>
      <c r="C28" s="80"/>
      <c r="D28" s="90"/>
      <c r="E28" s="94" t="s">
        <v>249</v>
      </c>
      <c r="F28" s="92">
        <v>1</v>
      </c>
      <c r="G28" s="92" t="s">
        <v>192</v>
      </c>
      <c r="H28" s="91"/>
      <c r="I28" s="91"/>
      <c r="J28" s="92" t="s">
        <v>449</v>
      </c>
      <c r="K28" s="93" t="s">
        <v>250</v>
      </c>
      <c r="L28" s="2"/>
      <c r="M28" s="2"/>
      <c r="N28" s="2"/>
    </row>
    <row r="29" spans="1:14" x14ac:dyDescent="0.25">
      <c r="A29" s="80">
        <v>2</v>
      </c>
      <c r="B29" s="20">
        <v>4</v>
      </c>
      <c r="C29" s="80"/>
      <c r="D29" s="90"/>
      <c r="E29" s="81" t="s">
        <v>12</v>
      </c>
      <c r="F29" s="91"/>
      <c r="G29" s="91"/>
      <c r="H29" s="91"/>
      <c r="I29" s="91"/>
      <c r="J29" s="91"/>
      <c r="K29" s="93"/>
      <c r="L29" s="2"/>
      <c r="M29" s="2"/>
      <c r="N29" s="2"/>
    </row>
    <row r="30" spans="1:14" ht="34.5" x14ac:dyDescent="0.25">
      <c r="A30" s="80">
        <v>2</v>
      </c>
      <c r="B30" s="80">
        <v>4</v>
      </c>
      <c r="C30" s="20">
        <v>1</v>
      </c>
      <c r="D30" s="20"/>
      <c r="E30" s="94" t="s">
        <v>217</v>
      </c>
      <c r="F30" s="91">
        <v>1</v>
      </c>
      <c r="G30" s="92" t="s">
        <v>103</v>
      </c>
      <c r="H30" s="91"/>
      <c r="I30" s="91"/>
      <c r="J30" s="92" t="s">
        <v>449</v>
      </c>
      <c r="K30" s="93" t="s">
        <v>476</v>
      </c>
      <c r="L30" s="2"/>
      <c r="M30" s="2"/>
      <c r="N30" s="2"/>
    </row>
    <row r="31" spans="1:14" ht="37.5" x14ac:dyDescent="0.25">
      <c r="A31" s="80">
        <v>2</v>
      </c>
      <c r="B31" s="80">
        <v>4</v>
      </c>
      <c r="C31" s="80">
        <v>1</v>
      </c>
      <c r="D31" s="80">
        <v>1</v>
      </c>
      <c r="E31" s="81" t="s">
        <v>13</v>
      </c>
      <c r="F31" s="91">
        <v>1</v>
      </c>
      <c r="G31" s="92" t="s">
        <v>460</v>
      </c>
      <c r="H31" s="91"/>
      <c r="I31" s="91"/>
      <c r="J31" s="92" t="s">
        <v>438</v>
      </c>
      <c r="K31" s="93" t="s">
        <v>477</v>
      </c>
      <c r="L31" s="2"/>
      <c r="M31" s="2"/>
      <c r="N31" s="2"/>
    </row>
    <row r="32" spans="1:14" ht="23" x14ac:dyDescent="0.25">
      <c r="A32" s="20">
        <v>2</v>
      </c>
      <c r="B32" s="20">
        <v>4</v>
      </c>
      <c r="C32" s="20">
        <v>2</v>
      </c>
      <c r="D32" s="20"/>
      <c r="E32" s="81" t="s">
        <v>0</v>
      </c>
      <c r="F32" s="91">
        <v>1</v>
      </c>
      <c r="G32" s="91" t="s">
        <v>101</v>
      </c>
      <c r="H32" s="92" t="s">
        <v>124</v>
      </c>
      <c r="I32" s="92" t="s">
        <v>125</v>
      </c>
      <c r="J32" s="92" t="s">
        <v>449</v>
      </c>
      <c r="K32" s="93" t="s">
        <v>478</v>
      </c>
      <c r="L32" s="2"/>
      <c r="M32" s="2"/>
      <c r="N32" s="2"/>
    </row>
    <row r="33" spans="1:14" ht="23" x14ac:dyDescent="0.25">
      <c r="A33" s="20">
        <v>2</v>
      </c>
      <c r="B33" s="20">
        <v>4</v>
      </c>
      <c r="C33" s="80">
        <v>3</v>
      </c>
      <c r="D33" s="80"/>
      <c r="E33" s="81" t="s">
        <v>7</v>
      </c>
      <c r="F33" s="91"/>
      <c r="G33" s="91" t="s">
        <v>101</v>
      </c>
      <c r="H33" s="92" t="s">
        <v>124</v>
      </c>
      <c r="I33" s="92" t="s">
        <v>125</v>
      </c>
      <c r="J33" s="91"/>
      <c r="K33" s="93" t="s">
        <v>479</v>
      </c>
      <c r="L33" s="2"/>
      <c r="M33" s="2"/>
      <c r="N33" s="2"/>
    </row>
    <row r="34" spans="1:14" ht="37.5" x14ac:dyDescent="0.25">
      <c r="A34" s="20">
        <v>2</v>
      </c>
      <c r="B34" s="20">
        <v>4</v>
      </c>
      <c r="C34" s="80">
        <v>4</v>
      </c>
      <c r="D34" s="80"/>
      <c r="E34" s="94" t="s">
        <v>474</v>
      </c>
      <c r="F34" s="91">
        <v>1</v>
      </c>
      <c r="G34" s="91" t="s">
        <v>101</v>
      </c>
      <c r="H34" s="92" t="s">
        <v>124</v>
      </c>
      <c r="I34" s="92" t="s">
        <v>125</v>
      </c>
      <c r="J34" s="92" t="s">
        <v>449</v>
      </c>
      <c r="K34" s="93" t="s">
        <v>475</v>
      </c>
      <c r="L34" s="2"/>
      <c r="M34" s="2"/>
      <c r="N34" s="2"/>
    </row>
    <row r="35" spans="1:14" ht="25" x14ac:dyDescent="0.25">
      <c r="A35" s="80">
        <v>2</v>
      </c>
      <c r="B35" s="80">
        <v>4</v>
      </c>
      <c r="C35" s="20">
        <v>5</v>
      </c>
      <c r="D35" s="90"/>
      <c r="E35" s="94" t="s">
        <v>211</v>
      </c>
      <c r="F35" s="91">
        <v>1</v>
      </c>
      <c r="G35" s="92" t="s">
        <v>104</v>
      </c>
      <c r="H35" s="91"/>
      <c r="I35" s="91"/>
      <c r="J35" s="92" t="s">
        <v>449</v>
      </c>
      <c r="K35" s="93" t="s">
        <v>480</v>
      </c>
      <c r="L35" s="2"/>
      <c r="M35" s="2"/>
      <c r="N35" s="2"/>
    </row>
    <row r="36" spans="1:14" ht="46" x14ac:dyDescent="0.25">
      <c r="A36" s="80">
        <v>2</v>
      </c>
      <c r="B36" s="20">
        <v>5</v>
      </c>
      <c r="C36" s="80"/>
      <c r="D36" s="90"/>
      <c r="E36" s="94" t="s">
        <v>115</v>
      </c>
      <c r="F36" s="92">
        <v>1</v>
      </c>
      <c r="G36" s="92" t="s">
        <v>129</v>
      </c>
      <c r="H36" s="91"/>
      <c r="I36" s="91"/>
      <c r="J36" s="92" t="s">
        <v>449</v>
      </c>
      <c r="K36" s="93" t="s">
        <v>144</v>
      </c>
      <c r="L36" s="2"/>
      <c r="M36" s="9"/>
      <c r="N36" s="2"/>
    </row>
    <row r="37" spans="1:14" ht="25" x14ac:dyDescent="0.25">
      <c r="A37" s="80">
        <v>2</v>
      </c>
      <c r="B37" s="20">
        <v>5</v>
      </c>
      <c r="C37" s="80">
        <v>1</v>
      </c>
      <c r="D37" s="90"/>
      <c r="E37" s="94" t="s">
        <v>119</v>
      </c>
      <c r="F37" s="91">
        <v>1</v>
      </c>
      <c r="G37" s="92" t="s">
        <v>117</v>
      </c>
      <c r="H37" s="91"/>
      <c r="I37" s="91"/>
      <c r="J37" s="92" t="s">
        <v>449</v>
      </c>
      <c r="K37" s="93" t="s">
        <v>118</v>
      </c>
      <c r="L37" s="2"/>
      <c r="M37" s="9"/>
      <c r="N37" s="2"/>
    </row>
    <row r="38" spans="1:14" ht="23" x14ac:dyDescent="0.25">
      <c r="A38" s="80">
        <v>2</v>
      </c>
      <c r="B38" s="20">
        <v>5</v>
      </c>
      <c r="C38" s="80">
        <v>2</v>
      </c>
      <c r="D38" s="90"/>
      <c r="E38" s="94" t="s">
        <v>142</v>
      </c>
      <c r="F38" s="91">
        <v>1</v>
      </c>
      <c r="G38" s="92" t="s">
        <v>140</v>
      </c>
      <c r="H38" s="91"/>
      <c r="I38" s="91"/>
      <c r="J38" s="92" t="s">
        <v>449</v>
      </c>
      <c r="K38" s="93" t="s">
        <v>143</v>
      </c>
      <c r="L38" s="2"/>
      <c r="M38" s="9"/>
      <c r="N38" s="2"/>
    </row>
    <row r="39" spans="1:14" x14ac:dyDescent="0.25">
      <c r="A39" s="80">
        <v>2</v>
      </c>
      <c r="B39" s="20">
        <v>5</v>
      </c>
      <c r="C39" s="80">
        <v>3</v>
      </c>
      <c r="D39" s="90"/>
      <c r="E39" s="94" t="s">
        <v>120</v>
      </c>
      <c r="F39" s="91">
        <v>1</v>
      </c>
      <c r="G39" s="92" t="s">
        <v>121</v>
      </c>
      <c r="H39" s="92" t="s">
        <v>124</v>
      </c>
      <c r="I39" s="92" t="s">
        <v>125</v>
      </c>
      <c r="J39" s="92" t="s">
        <v>449</v>
      </c>
      <c r="K39" s="93" t="s">
        <v>122</v>
      </c>
      <c r="L39" s="2"/>
      <c r="M39" s="9"/>
      <c r="N39" s="2"/>
    </row>
    <row r="40" spans="1:14" ht="23" x14ac:dyDescent="0.25">
      <c r="A40" s="80">
        <v>2</v>
      </c>
      <c r="B40" s="20">
        <v>5</v>
      </c>
      <c r="C40" s="80">
        <v>4</v>
      </c>
      <c r="D40" s="90"/>
      <c r="E40" s="94" t="s">
        <v>223</v>
      </c>
      <c r="F40" s="91">
        <v>1</v>
      </c>
      <c r="G40" s="92" t="s">
        <v>224</v>
      </c>
      <c r="H40" s="92"/>
      <c r="I40" s="92"/>
      <c r="J40" s="92" t="s">
        <v>449</v>
      </c>
      <c r="K40" s="93" t="s">
        <v>225</v>
      </c>
      <c r="L40" s="2"/>
      <c r="M40" s="9"/>
      <c r="N40" s="2"/>
    </row>
    <row r="41" spans="1:14" ht="62.5" x14ac:dyDescent="0.25">
      <c r="A41" s="80">
        <v>2</v>
      </c>
      <c r="B41" s="20">
        <v>5</v>
      </c>
      <c r="C41" s="80">
        <v>5</v>
      </c>
      <c r="D41" s="90"/>
      <c r="E41" s="94" t="s">
        <v>170</v>
      </c>
      <c r="F41" s="91">
        <v>2</v>
      </c>
      <c r="G41" s="92" t="s">
        <v>244</v>
      </c>
      <c r="H41" s="92"/>
      <c r="I41" s="92"/>
      <c r="J41" s="91" t="s">
        <v>248</v>
      </c>
      <c r="K41" s="93"/>
      <c r="L41" s="2"/>
      <c r="M41" s="9"/>
      <c r="N41" s="2"/>
    </row>
    <row r="42" spans="1:14" x14ac:dyDescent="0.25">
      <c r="A42" s="80">
        <v>2</v>
      </c>
      <c r="B42" s="20">
        <v>5</v>
      </c>
      <c r="C42" s="80">
        <v>6</v>
      </c>
      <c r="D42" s="90"/>
      <c r="E42" s="94" t="s">
        <v>49</v>
      </c>
      <c r="F42" s="91">
        <v>1</v>
      </c>
      <c r="G42" s="91" t="s">
        <v>138</v>
      </c>
      <c r="H42" s="91" t="s">
        <v>141</v>
      </c>
      <c r="I42" s="91" t="s">
        <v>162</v>
      </c>
      <c r="J42" s="92" t="s">
        <v>434</v>
      </c>
      <c r="K42" s="93" t="s">
        <v>369</v>
      </c>
      <c r="L42" s="1"/>
      <c r="M42" s="9"/>
      <c r="N42" s="2"/>
    </row>
    <row r="43" spans="1:14" x14ac:dyDescent="0.25">
      <c r="A43" s="80">
        <v>2</v>
      </c>
      <c r="B43" s="20">
        <v>5</v>
      </c>
      <c r="C43" s="80">
        <v>7</v>
      </c>
      <c r="D43" s="90"/>
      <c r="E43" s="94" t="s">
        <v>50</v>
      </c>
      <c r="F43" s="91">
        <v>1</v>
      </c>
      <c r="G43" s="91" t="s">
        <v>138</v>
      </c>
      <c r="H43" s="91" t="s">
        <v>141</v>
      </c>
      <c r="I43" s="92" t="s">
        <v>481</v>
      </c>
      <c r="J43" s="92" t="s">
        <v>434</v>
      </c>
      <c r="K43" s="93" t="s">
        <v>370</v>
      </c>
      <c r="L43" s="1"/>
      <c r="M43" s="9"/>
      <c r="N43" s="2"/>
    </row>
    <row r="44" spans="1:14" x14ac:dyDescent="0.25">
      <c r="A44" s="20">
        <v>2</v>
      </c>
      <c r="B44" s="20">
        <v>5</v>
      </c>
      <c r="C44" s="80">
        <v>8</v>
      </c>
      <c r="D44" s="90"/>
      <c r="E44" s="81" t="s">
        <v>8</v>
      </c>
      <c r="F44" s="91">
        <v>1</v>
      </c>
      <c r="G44" s="91" t="s">
        <v>101</v>
      </c>
      <c r="H44" s="91"/>
      <c r="I44" s="91"/>
      <c r="J44" s="92" t="s">
        <v>438</v>
      </c>
      <c r="K44" s="93"/>
      <c r="L44" s="2"/>
      <c r="M44" s="2"/>
      <c r="N44" s="2"/>
    </row>
    <row r="45" spans="1:14" ht="25" x14ac:dyDescent="0.25">
      <c r="A45" s="80">
        <v>2</v>
      </c>
      <c r="B45" s="20">
        <v>6</v>
      </c>
      <c r="C45" s="80"/>
      <c r="D45" s="90"/>
      <c r="E45" s="81" t="s">
        <v>14</v>
      </c>
      <c r="F45" s="91">
        <v>1</v>
      </c>
      <c r="G45" s="92" t="s">
        <v>123</v>
      </c>
      <c r="H45" s="92" t="s">
        <v>124</v>
      </c>
      <c r="I45" s="92" t="s">
        <v>125</v>
      </c>
      <c r="J45" s="92" t="s">
        <v>461</v>
      </c>
      <c r="K45" s="93" t="s">
        <v>126</v>
      </c>
      <c r="L45" s="2"/>
      <c r="M45" s="9"/>
      <c r="N45" s="2"/>
    </row>
    <row r="46" spans="1:14" ht="34.5" x14ac:dyDescent="0.25">
      <c r="A46" s="80">
        <v>2</v>
      </c>
      <c r="B46" s="20">
        <v>7</v>
      </c>
      <c r="C46" s="80"/>
      <c r="D46" s="90"/>
      <c r="E46" s="94" t="s">
        <v>220</v>
      </c>
      <c r="F46" s="91">
        <v>1</v>
      </c>
      <c r="G46" s="92" t="s">
        <v>221</v>
      </c>
      <c r="H46" s="92"/>
      <c r="I46" s="92"/>
      <c r="J46" s="92" t="s">
        <v>449</v>
      </c>
      <c r="K46" s="93" t="s">
        <v>222</v>
      </c>
      <c r="L46" s="2"/>
      <c r="M46" s="9"/>
      <c r="N46" s="2"/>
    </row>
    <row r="47" spans="1:14" ht="46" x14ac:dyDescent="0.25">
      <c r="A47" s="80">
        <v>2</v>
      </c>
      <c r="B47" s="20">
        <v>8</v>
      </c>
      <c r="C47" s="80"/>
      <c r="D47" s="90"/>
      <c r="E47" s="94" t="s">
        <v>245</v>
      </c>
      <c r="F47" s="91">
        <v>1</v>
      </c>
      <c r="G47" s="92" t="s">
        <v>246</v>
      </c>
      <c r="H47" s="92"/>
      <c r="I47" s="92"/>
      <c r="J47" s="92" t="s">
        <v>438</v>
      </c>
      <c r="K47" s="93" t="s">
        <v>247</v>
      </c>
      <c r="L47" s="2"/>
      <c r="M47" s="9"/>
      <c r="N47" s="2"/>
    </row>
    <row r="48" spans="1:14" x14ac:dyDescent="0.25">
      <c r="A48" s="80">
        <v>2</v>
      </c>
      <c r="B48" s="20">
        <v>9</v>
      </c>
      <c r="C48" s="80"/>
      <c r="D48" s="90"/>
      <c r="E48" s="94" t="s">
        <v>190</v>
      </c>
      <c r="F48" s="91"/>
      <c r="G48" s="91"/>
      <c r="H48" s="91"/>
      <c r="I48" s="91"/>
      <c r="J48" s="91"/>
      <c r="K48" s="93"/>
      <c r="L48" s="2"/>
      <c r="M48" s="2"/>
      <c r="N48" s="2"/>
    </row>
    <row r="49" spans="1:14" ht="33" customHeight="1" x14ac:dyDescent="0.25">
      <c r="A49" s="80">
        <v>2</v>
      </c>
      <c r="B49" s="20">
        <v>9</v>
      </c>
      <c r="C49" s="80">
        <v>1</v>
      </c>
      <c r="D49" s="90"/>
      <c r="E49" s="94" t="s">
        <v>462</v>
      </c>
      <c r="F49" s="91"/>
      <c r="G49" s="92" t="s">
        <v>471</v>
      </c>
      <c r="H49" s="92" t="s">
        <v>124</v>
      </c>
      <c r="I49" s="92" t="s">
        <v>125</v>
      </c>
      <c r="J49" s="91"/>
      <c r="K49" s="116" t="s">
        <v>253</v>
      </c>
      <c r="L49" s="2"/>
      <c r="M49" s="2"/>
      <c r="N49" s="2"/>
    </row>
    <row r="50" spans="1:14" ht="37.5" x14ac:dyDescent="0.25">
      <c r="A50" s="80">
        <v>2</v>
      </c>
      <c r="B50" s="20">
        <v>9</v>
      </c>
      <c r="C50" s="80">
        <v>2</v>
      </c>
      <c r="D50" s="90"/>
      <c r="E50" s="94" t="s">
        <v>106</v>
      </c>
      <c r="F50" s="91"/>
      <c r="G50" s="92" t="s">
        <v>472</v>
      </c>
      <c r="H50" s="92" t="s">
        <v>124</v>
      </c>
      <c r="I50" s="92" t="s">
        <v>125</v>
      </c>
      <c r="J50" s="91"/>
      <c r="K50" s="117"/>
      <c r="L50" s="2"/>
      <c r="M50" s="2"/>
      <c r="N50" s="2"/>
    </row>
    <row r="51" spans="1:14" ht="37.5" x14ac:dyDescent="0.25">
      <c r="A51" s="80">
        <v>2</v>
      </c>
      <c r="B51" s="20">
        <v>9</v>
      </c>
      <c r="C51" s="80">
        <v>3</v>
      </c>
      <c r="D51" s="90"/>
      <c r="E51" s="94" t="s">
        <v>107</v>
      </c>
      <c r="F51" s="91">
        <v>1</v>
      </c>
      <c r="G51" s="92" t="s">
        <v>473</v>
      </c>
      <c r="H51" s="91"/>
      <c r="I51" s="91"/>
      <c r="J51" s="92" t="s">
        <v>449</v>
      </c>
      <c r="K51" s="117"/>
      <c r="L51" s="2"/>
      <c r="M51" s="2"/>
      <c r="N51" s="2"/>
    </row>
    <row r="52" spans="1:14" x14ac:dyDescent="0.25">
      <c r="A52" s="80">
        <v>2</v>
      </c>
      <c r="B52" s="20">
        <v>9</v>
      </c>
      <c r="C52" s="80">
        <v>4</v>
      </c>
      <c r="D52" s="90"/>
      <c r="E52" s="94" t="s">
        <v>108</v>
      </c>
      <c r="F52" s="91">
        <v>1</v>
      </c>
      <c r="G52" s="91" t="s">
        <v>101</v>
      </c>
      <c r="H52" s="91"/>
      <c r="I52" s="91"/>
      <c r="J52" s="92" t="s">
        <v>449</v>
      </c>
      <c r="K52" s="117"/>
      <c r="L52" s="2"/>
      <c r="M52" s="2"/>
      <c r="N52" s="2"/>
    </row>
    <row r="53" spans="1:14" x14ac:dyDescent="0.25">
      <c r="A53" s="80">
        <v>2</v>
      </c>
      <c r="B53" s="20">
        <v>9</v>
      </c>
      <c r="C53" s="80">
        <v>5</v>
      </c>
      <c r="D53" s="90"/>
      <c r="E53" s="94" t="s">
        <v>9</v>
      </c>
      <c r="F53" s="91">
        <v>1</v>
      </c>
      <c r="G53" s="91" t="s">
        <v>101</v>
      </c>
      <c r="H53" s="91"/>
      <c r="I53" s="91"/>
      <c r="J53" s="92" t="s">
        <v>449</v>
      </c>
      <c r="K53" s="118"/>
      <c r="L53" s="2"/>
      <c r="M53" s="2"/>
      <c r="N53" s="2"/>
    </row>
    <row r="54" spans="1:14" ht="25" x14ac:dyDescent="0.25">
      <c r="A54" s="80">
        <v>2</v>
      </c>
      <c r="B54" s="20">
        <v>10</v>
      </c>
      <c r="C54" s="80"/>
      <c r="D54" s="90"/>
      <c r="E54" s="94" t="s">
        <v>212</v>
      </c>
      <c r="F54" s="91">
        <v>1</v>
      </c>
      <c r="G54" s="92" t="s">
        <v>213</v>
      </c>
      <c r="H54" s="91"/>
      <c r="I54" s="91"/>
      <c r="J54" s="92" t="s">
        <v>438</v>
      </c>
      <c r="K54" s="93" t="s">
        <v>214</v>
      </c>
      <c r="L54" s="2"/>
      <c r="M54" s="2"/>
      <c r="N54" s="2"/>
    </row>
    <row r="55" spans="1:14" ht="46" x14ac:dyDescent="0.25">
      <c r="A55" s="80">
        <v>2</v>
      </c>
      <c r="B55" s="20">
        <v>11</v>
      </c>
      <c r="C55" s="80"/>
      <c r="D55" s="90"/>
      <c r="E55" s="81" t="s">
        <v>15</v>
      </c>
      <c r="F55" s="91">
        <v>1</v>
      </c>
      <c r="G55" s="92" t="s">
        <v>121</v>
      </c>
      <c r="H55" s="91"/>
      <c r="I55" s="91"/>
      <c r="J55" s="92" t="s">
        <v>449</v>
      </c>
      <c r="K55" s="93" t="s">
        <v>256</v>
      </c>
      <c r="L55" s="2"/>
      <c r="M55" s="2"/>
      <c r="N55" s="2"/>
    </row>
    <row r="56" spans="1:14" ht="34.5" x14ac:dyDescent="0.25">
      <c r="A56" s="80">
        <v>2</v>
      </c>
      <c r="B56" s="20">
        <v>12</v>
      </c>
      <c r="C56" s="80"/>
      <c r="D56" s="90"/>
      <c r="E56" s="94" t="s">
        <v>215</v>
      </c>
      <c r="F56" s="91">
        <v>1</v>
      </c>
      <c r="G56" s="92" t="s">
        <v>121</v>
      </c>
      <c r="H56" s="92" t="s">
        <v>124</v>
      </c>
      <c r="I56" s="92" t="s">
        <v>125</v>
      </c>
      <c r="J56" s="92" t="s">
        <v>449</v>
      </c>
      <c r="K56" s="93" t="s">
        <v>216</v>
      </c>
      <c r="L56" s="2"/>
      <c r="M56" s="2"/>
      <c r="N56" s="2"/>
    </row>
    <row r="57" spans="1:14" ht="25" x14ac:dyDescent="0.25">
      <c r="A57" s="80">
        <v>2</v>
      </c>
      <c r="B57" s="20">
        <v>13</v>
      </c>
      <c r="C57" s="80"/>
      <c r="D57" s="90"/>
      <c r="E57" s="94" t="s">
        <v>239</v>
      </c>
      <c r="F57" s="91">
        <v>1</v>
      </c>
      <c r="G57" s="92" t="s">
        <v>264</v>
      </c>
      <c r="H57" s="91"/>
      <c r="I57" s="91"/>
      <c r="J57" s="92" t="s">
        <v>440</v>
      </c>
      <c r="K57" s="93" t="s">
        <v>262</v>
      </c>
      <c r="L57" s="2"/>
      <c r="M57" s="2"/>
      <c r="N57" s="2"/>
    </row>
    <row r="58" spans="1:14" ht="23" x14ac:dyDescent="0.25">
      <c r="A58" s="80">
        <v>2</v>
      </c>
      <c r="B58" s="20">
        <v>14</v>
      </c>
      <c r="C58" s="80"/>
      <c r="D58" s="90"/>
      <c r="E58" s="94" t="s">
        <v>186</v>
      </c>
      <c r="F58" s="91">
        <v>1</v>
      </c>
      <c r="G58" s="92" t="s">
        <v>187</v>
      </c>
      <c r="H58" s="91"/>
      <c r="I58" s="91"/>
      <c r="J58" s="92" t="s">
        <v>440</v>
      </c>
      <c r="K58" s="93" t="s">
        <v>265</v>
      </c>
      <c r="L58" s="2"/>
      <c r="M58" s="2"/>
      <c r="N58" s="2"/>
    </row>
    <row r="59" spans="1:14" x14ac:dyDescent="0.25">
      <c r="A59" s="80">
        <v>2</v>
      </c>
      <c r="B59" s="20">
        <v>15</v>
      </c>
      <c r="C59" s="80"/>
      <c r="D59" s="90"/>
      <c r="E59" s="94" t="s">
        <v>266</v>
      </c>
      <c r="F59" s="91"/>
      <c r="G59" s="92"/>
      <c r="H59" s="91"/>
      <c r="I59" s="91"/>
      <c r="J59" s="91"/>
      <c r="K59" s="93"/>
      <c r="L59" s="2"/>
      <c r="M59" s="2"/>
      <c r="N59" s="2"/>
    </row>
    <row r="60" spans="1:14" ht="46" x14ac:dyDescent="0.25">
      <c r="A60" s="80">
        <v>2</v>
      </c>
      <c r="B60" s="20">
        <v>15</v>
      </c>
      <c r="C60" s="80">
        <v>1</v>
      </c>
      <c r="D60" s="90"/>
      <c r="E60" s="94" t="s">
        <v>267</v>
      </c>
      <c r="F60" s="91"/>
      <c r="G60" s="92" t="s">
        <v>269</v>
      </c>
      <c r="H60" s="91"/>
      <c r="I60" s="91"/>
      <c r="J60" s="91"/>
      <c r="K60" s="93" t="s">
        <v>268</v>
      </c>
      <c r="L60" s="2"/>
      <c r="M60" s="2"/>
      <c r="N60" s="2"/>
    </row>
    <row r="61" spans="1:14" ht="23" x14ac:dyDescent="0.25">
      <c r="A61" s="80">
        <v>2</v>
      </c>
      <c r="B61" s="20">
        <v>15</v>
      </c>
      <c r="C61" s="80">
        <v>2</v>
      </c>
      <c r="D61" s="90"/>
      <c r="E61" s="94" t="s">
        <v>270</v>
      </c>
      <c r="F61" s="91"/>
      <c r="G61" s="92" t="s">
        <v>121</v>
      </c>
      <c r="H61" s="91"/>
      <c r="I61" s="91"/>
      <c r="J61" s="91"/>
      <c r="K61" s="93" t="s">
        <v>271</v>
      </c>
      <c r="L61" s="2"/>
      <c r="M61" s="2"/>
      <c r="N61" s="2"/>
    </row>
    <row r="62" spans="1:14" x14ac:dyDescent="0.25">
      <c r="A62" s="80">
        <v>2</v>
      </c>
      <c r="B62" s="20">
        <v>15</v>
      </c>
      <c r="C62" s="80">
        <v>3</v>
      </c>
      <c r="D62" s="90"/>
      <c r="E62" s="94" t="s">
        <v>272</v>
      </c>
      <c r="F62" s="91"/>
      <c r="G62" s="92" t="s">
        <v>273</v>
      </c>
      <c r="H62" s="91"/>
      <c r="I62" s="91"/>
      <c r="J62" s="91"/>
      <c r="K62" s="93" t="s">
        <v>274</v>
      </c>
      <c r="L62" s="2"/>
      <c r="M62" s="2"/>
      <c r="N62" s="2"/>
    </row>
    <row r="63" spans="1:14" ht="34.5" x14ac:dyDescent="0.25">
      <c r="A63" s="80">
        <v>2</v>
      </c>
      <c r="B63" s="20">
        <v>15</v>
      </c>
      <c r="C63" s="80">
        <v>4</v>
      </c>
      <c r="D63" s="90"/>
      <c r="E63" s="94" t="s">
        <v>287</v>
      </c>
      <c r="F63" s="91">
        <v>1</v>
      </c>
      <c r="G63" s="92" t="s">
        <v>121</v>
      </c>
      <c r="H63" s="91"/>
      <c r="I63" s="91"/>
      <c r="J63" s="92" t="s">
        <v>438</v>
      </c>
      <c r="K63" s="93" t="s">
        <v>286</v>
      </c>
      <c r="L63" s="2"/>
      <c r="M63" s="2"/>
      <c r="N63" s="2"/>
    </row>
    <row r="64" spans="1:14" ht="46" x14ac:dyDescent="0.25">
      <c r="A64" s="80">
        <v>2</v>
      </c>
      <c r="B64" s="20">
        <v>16</v>
      </c>
      <c r="C64" s="80"/>
      <c r="D64" s="90"/>
      <c r="E64" s="94" t="s">
        <v>275</v>
      </c>
      <c r="F64" s="91"/>
      <c r="G64" s="92" t="s">
        <v>121</v>
      </c>
      <c r="H64" s="91"/>
      <c r="I64" s="91"/>
      <c r="J64" s="91"/>
      <c r="K64" s="93" t="s">
        <v>276</v>
      </c>
      <c r="L64" s="2"/>
      <c r="M64" s="2"/>
      <c r="N64" s="2"/>
    </row>
    <row r="65" spans="1:14" x14ac:dyDescent="0.25">
      <c r="A65" s="80">
        <v>2</v>
      </c>
      <c r="B65" s="20">
        <v>17</v>
      </c>
      <c r="C65" s="80"/>
      <c r="D65" s="90"/>
      <c r="E65" s="94" t="s">
        <v>323</v>
      </c>
      <c r="F65" s="91"/>
      <c r="G65" s="92"/>
      <c r="H65" s="91"/>
      <c r="I65" s="91"/>
      <c r="J65" s="91"/>
      <c r="K65" s="93"/>
      <c r="L65" s="2"/>
      <c r="M65" s="2"/>
      <c r="N65" s="2"/>
    </row>
    <row r="66" spans="1:14" ht="34.5" x14ac:dyDescent="0.25">
      <c r="A66" s="80">
        <v>2</v>
      </c>
      <c r="B66" s="20">
        <v>17</v>
      </c>
      <c r="C66" s="80">
        <v>1</v>
      </c>
      <c r="D66" s="90"/>
      <c r="E66" s="94" t="s">
        <v>341</v>
      </c>
      <c r="F66" s="91">
        <v>1</v>
      </c>
      <c r="G66" s="92" t="s">
        <v>129</v>
      </c>
      <c r="H66" s="91"/>
      <c r="I66" s="91"/>
      <c r="J66" s="92" t="s">
        <v>449</v>
      </c>
      <c r="K66" s="93" t="s">
        <v>340</v>
      </c>
      <c r="L66" s="2"/>
      <c r="M66" s="2"/>
      <c r="N66" s="2"/>
    </row>
    <row r="67" spans="1:14" ht="34.5" x14ac:dyDescent="0.25">
      <c r="A67" s="80">
        <v>2</v>
      </c>
      <c r="B67" s="20">
        <v>17</v>
      </c>
      <c r="C67" s="80">
        <v>2</v>
      </c>
      <c r="D67" s="90"/>
      <c r="E67" s="94" t="s">
        <v>342</v>
      </c>
      <c r="F67" s="91">
        <v>1</v>
      </c>
      <c r="G67" s="92" t="s">
        <v>343</v>
      </c>
      <c r="H67" s="91"/>
      <c r="I67" s="91"/>
      <c r="J67" s="92" t="s">
        <v>449</v>
      </c>
      <c r="K67" s="93" t="s">
        <v>344</v>
      </c>
      <c r="L67" s="2"/>
      <c r="M67" s="2"/>
      <c r="N67" s="2"/>
    </row>
    <row r="68" spans="1:14" x14ac:dyDescent="0.25">
      <c r="A68" s="80">
        <v>2</v>
      </c>
      <c r="B68" s="20">
        <v>18</v>
      </c>
      <c r="C68" s="80"/>
      <c r="D68" s="90"/>
      <c r="E68" s="94" t="s">
        <v>345</v>
      </c>
      <c r="F68" s="91"/>
      <c r="G68" s="92"/>
      <c r="H68" s="91"/>
      <c r="I68" s="91"/>
      <c r="J68" s="91"/>
      <c r="K68" s="93"/>
      <c r="L68" s="2"/>
      <c r="M68" s="2"/>
      <c r="N68" s="2"/>
    </row>
    <row r="69" spans="1:14" ht="25" x14ac:dyDescent="0.25">
      <c r="A69" s="80">
        <v>2</v>
      </c>
      <c r="B69" s="20">
        <v>18</v>
      </c>
      <c r="C69" s="80">
        <v>1</v>
      </c>
      <c r="D69" s="90"/>
      <c r="E69" s="94" t="s">
        <v>338</v>
      </c>
      <c r="F69" s="91">
        <v>1</v>
      </c>
      <c r="G69" s="92" t="s">
        <v>346</v>
      </c>
      <c r="H69" s="91"/>
      <c r="I69" s="91"/>
      <c r="J69" s="92" t="s">
        <v>449</v>
      </c>
      <c r="K69" s="93" t="s">
        <v>348</v>
      </c>
      <c r="L69" s="2"/>
      <c r="M69" s="2"/>
      <c r="N69" s="2"/>
    </row>
    <row r="70" spans="1:14" ht="25" x14ac:dyDescent="0.25">
      <c r="A70" s="80">
        <v>2</v>
      </c>
      <c r="B70" s="20">
        <v>18</v>
      </c>
      <c r="C70" s="80">
        <v>2</v>
      </c>
      <c r="D70" s="90"/>
      <c r="E70" s="94" t="s">
        <v>339</v>
      </c>
      <c r="F70" s="91">
        <v>1</v>
      </c>
      <c r="G70" s="92" t="s">
        <v>347</v>
      </c>
      <c r="H70" s="91"/>
      <c r="I70" s="91"/>
      <c r="J70" s="92" t="s">
        <v>449</v>
      </c>
      <c r="K70" s="93" t="s">
        <v>349</v>
      </c>
      <c r="L70" s="2"/>
      <c r="M70" s="2"/>
      <c r="N70" s="2"/>
    </row>
    <row r="71" spans="1:14" ht="23" x14ac:dyDescent="0.25">
      <c r="A71" s="80">
        <v>2</v>
      </c>
      <c r="B71" s="20">
        <v>19</v>
      </c>
      <c r="C71" s="80"/>
      <c r="D71" s="90"/>
      <c r="E71" s="94" t="s">
        <v>9</v>
      </c>
      <c r="F71" s="91">
        <v>1</v>
      </c>
      <c r="G71" s="92" t="s">
        <v>121</v>
      </c>
      <c r="H71" s="91"/>
      <c r="I71" s="91"/>
      <c r="J71" s="92" t="s">
        <v>449</v>
      </c>
      <c r="K71" s="93" t="s">
        <v>127</v>
      </c>
      <c r="L71" s="2"/>
      <c r="M71" s="9"/>
      <c r="N71" s="2"/>
    </row>
    <row r="72" spans="1:14" s="66" customFormat="1" ht="26" x14ac:dyDescent="0.3">
      <c r="A72" s="20">
        <v>3</v>
      </c>
      <c r="B72" s="90"/>
      <c r="C72" s="80"/>
      <c r="D72" s="90"/>
      <c r="E72" s="88" t="s">
        <v>352</v>
      </c>
      <c r="F72" s="80">
        <f>Punteggi!D5</f>
        <v>9</v>
      </c>
      <c r="G72" s="80"/>
      <c r="H72" s="80"/>
      <c r="I72" s="80"/>
      <c r="J72" s="80"/>
      <c r="K72" s="89"/>
      <c r="L72" s="1"/>
      <c r="M72" s="1"/>
      <c r="N72" s="1"/>
    </row>
    <row r="73" spans="1:14" ht="37.5" x14ac:dyDescent="0.25">
      <c r="A73" s="20">
        <v>3</v>
      </c>
      <c r="B73" s="80">
        <v>1</v>
      </c>
      <c r="C73" s="80"/>
      <c r="D73" s="90"/>
      <c r="E73" s="94" t="s">
        <v>111</v>
      </c>
      <c r="F73" s="91">
        <v>1</v>
      </c>
      <c r="G73" s="80"/>
      <c r="H73" s="80"/>
      <c r="I73" s="80"/>
      <c r="J73" s="91" t="s">
        <v>449</v>
      </c>
      <c r="K73" s="89"/>
      <c r="L73" s="1"/>
      <c r="M73" s="1"/>
      <c r="N73" s="1"/>
    </row>
    <row r="74" spans="1:14" ht="25" x14ac:dyDescent="0.25">
      <c r="A74" s="80">
        <v>3</v>
      </c>
      <c r="B74" s="80">
        <v>2</v>
      </c>
      <c r="C74" s="20"/>
      <c r="D74" s="90"/>
      <c r="E74" s="94" t="s">
        <v>351</v>
      </c>
      <c r="F74" s="91"/>
      <c r="G74" s="91" t="s">
        <v>153</v>
      </c>
      <c r="H74" s="92" t="s">
        <v>124</v>
      </c>
      <c r="I74" s="91">
        <v>4</v>
      </c>
      <c r="J74" s="91"/>
      <c r="K74" s="93" t="s">
        <v>154</v>
      </c>
      <c r="L74" s="1"/>
      <c r="M74" s="2"/>
      <c r="N74" s="1"/>
    </row>
    <row r="75" spans="1:14" ht="46" x14ac:dyDescent="0.25">
      <c r="A75" s="80">
        <v>3</v>
      </c>
      <c r="B75" s="80">
        <v>3</v>
      </c>
      <c r="C75" s="20"/>
      <c r="D75" s="90"/>
      <c r="E75" s="81" t="s">
        <v>249</v>
      </c>
      <c r="F75" s="91">
        <v>1</v>
      </c>
      <c r="G75" s="92" t="s">
        <v>192</v>
      </c>
      <c r="H75" s="92"/>
      <c r="I75" s="92"/>
      <c r="J75" s="91" t="s">
        <v>449</v>
      </c>
      <c r="K75" s="93" t="s">
        <v>250</v>
      </c>
      <c r="L75" s="1"/>
      <c r="M75" s="2"/>
      <c r="N75" s="1"/>
    </row>
    <row r="76" spans="1:14" ht="34.5" x14ac:dyDescent="0.25">
      <c r="A76" s="80">
        <v>3</v>
      </c>
      <c r="B76" s="80">
        <v>4</v>
      </c>
      <c r="C76" s="20"/>
      <c r="D76" s="90"/>
      <c r="E76" s="94" t="s">
        <v>482</v>
      </c>
      <c r="F76" s="91">
        <v>1</v>
      </c>
      <c r="G76" s="92" t="s">
        <v>101</v>
      </c>
      <c r="H76" s="92" t="s">
        <v>124</v>
      </c>
      <c r="I76" s="92" t="s">
        <v>125</v>
      </c>
      <c r="J76" s="92" t="s">
        <v>449</v>
      </c>
      <c r="K76" s="93" t="s">
        <v>483</v>
      </c>
      <c r="L76" s="1"/>
      <c r="M76" s="2"/>
      <c r="N76" s="1"/>
    </row>
    <row r="77" spans="1:14" ht="50" x14ac:dyDescent="0.25">
      <c r="A77" s="80">
        <v>3</v>
      </c>
      <c r="B77" s="80">
        <v>5</v>
      </c>
      <c r="C77" s="20"/>
      <c r="D77" s="90"/>
      <c r="E77" s="81" t="s">
        <v>252</v>
      </c>
      <c r="F77" s="91"/>
      <c r="G77" s="91" t="s">
        <v>185</v>
      </c>
      <c r="H77" s="80"/>
      <c r="I77" s="80"/>
      <c r="J77" s="80"/>
      <c r="K77" s="93" t="s">
        <v>226</v>
      </c>
      <c r="L77" s="1"/>
      <c r="M77" s="1"/>
      <c r="N77" s="1"/>
    </row>
    <row r="78" spans="1:14" ht="34.5" x14ac:dyDescent="0.25">
      <c r="A78" s="80">
        <v>3</v>
      </c>
      <c r="B78" s="80">
        <v>6</v>
      </c>
      <c r="C78" s="20"/>
      <c r="D78" s="90"/>
      <c r="E78" s="81" t="s">
        <v>251</v>
      </c>
      <c r="F78" s="91"/>
      <c r="G78" s="92" t="s">
        <v>188</v>
      </c>
      <c r="H78" s="80"/>
      <c r="I78" s="80"/>
      <c r="J78" s="80"/>
      <c r="K78" s="93" t="s">
        <v>353</v>
      </c>
      <c r="L78" s="1"/>
      <c r="M78" s="1"/>
      <c r="N78" s="1"/>
    </row>
    <row r="79" spans="1:14" ht="25" x14ac:dyDescent="0.25">
      <c r="A79" s="80">
        <v>3</v>
      </c>
      <c r="B79" s="80">
        <v>7</v>
      </c>
      <c r="C79" s="20"/>
      <c r="D79" s="90"/>
      <c r="E79" s="81" t="s">
        <v>184</v>
      </c>
      <c r="F79" s="91"/>
      <c r="G79" s="91" t="s">
        <v>153</v>
      </c>
      <c r="H79" s="80"/>
      <c r="I79" s="80"/>
      <c r="J79" s="80"/>
      <c r="K79" s="93" t="s">
        <v>354</v>
      </c>
      <c r="L79" s="1"/>
      <c r="M79" s="1"/>
      <c r="N79" s="1"/>
    </row>
    <row r="80" spans="1:14" ht="34.5" x14ac:dyDescent="0.25">
      <c r="A80" s="80">
        <v>3</v>
      </c>
      <c r="B80" s="80">
        <v>8</v>
      </c>
      <c r="C80" s="20"/>
      <c r="D80" s="90"/>
      <c r="E80" s="81" t="s">
        <v>180</v>
      </c>
      <c r="F80" s="91">
        <v>1</v>
      </c>
      <c r="G80" s="91" t="s">
        <v>192</v>
      </c>
      <c r="H80" s="80"/>
      <c r="I80" s="80"/>
      <c r="J80" s="19" t="s">
        <v>449</v>
      </c>
      <c r="K80" s="93" t="s">
        <v>350</v>
      </c>
      <c r="L80" s="1"/>
      <c r="M80" s="1"/>
      <c r="N80" s="1"/>
    </row>
    <row r="81" spans="1:14" ht="34.5" x14ac:dyDescent="0.25">
      <c r="A81" s="80">
        <v>9</v>
      </c>
      <c r="B81" s="80">
        <v>9</v>
      </c>
      <c r="C81" s="20"/>
      <c r="D81" s="90"/>
      <c r="E81" s="81" t="s">
        <v>181</v>
      </c>
      <c r="F81" s="91"/>
      <c r="G81" s="91" t="s">
        <v>182</v>
      </c>
      <c r="H81" s="80"/>
      <c r="I81" s="80"/>
      <c r="J81" s="80"/>
      <c r="K81" s="93" t="s">
        <v>193</v>
      </c>
      <c r="L81" s="1"/>
      <c r="M81" s="1"/>
      <c r="N81" s="1"/>
    </row>
    <row r="82" spans="1:14" ht="34.5" x14ac:dyDescent="0.25">
      <c r="A82" s="80">
        <v>3</v>
      </c>
      <c r="B82" s="80">
        <v>10</v>
      </c>
      <c r="C82" s="20"/>
      <c r="D82" s="88"/>
      <c r="E82" s="81" t="s">
        <v>183</v>
      </c>
      <c r="F82" s="91"/>
      <c r="G82" s="19" t="s">
        <v>182</v>
      </c>
      <c r="H82" s="80"/>
      <c r="I82" s="80"/>
      <c r="J82" s="80"/>
      <c r="K82" s="93" t="s">
        <v>194</v>
      </c>
      <c r="L82" s="1"/>
      <c r="M82" s="1"/>
      <c r="N82" s="1"/>
    </row>
    <row r="83" spans="1:14" ht="23" x14ac:dyDescent="0.25">
      <c r="A83" s="80">
        <v>3</v>
      </c>
      <c r="B83" s="80">
        <v>11</v>
      </c>
      <c r="C83" s="20"/>
      <c r="D83" s="90"/>
      <c r="E83" s="81" t="s">
        <v>195</v>
      </c>
      <c r="F83" s="91">
        <v>1</v>
      </c>
      <c r="G83" s="92" t="s">
        <v>188</v>
      </c>
      <c r="H83" s="80"/>
      <c r="I83" s="80"/>
      <c r="J83" s="19" t="s">
        <v>440</v>
      </c>
      <c r="K83" s="93" t="s">
        <v>355</v>
      </c>
      <c r="L83" s="1"/>
      <c r="M83" s="1"/>
      <c r="N83" s="1"/>
    </row>
    <row r="84" spans="1:14" ht="37.5" x14ac:dyDescent="0.25">
      <c r="A84" s="80">
        <v>3</v>
      </c>
      <c r="B84" s="80">
        <v>12</v>
      </c>
      <c r="C84" s="20"/>
      <c r="D84" s="90"/>
      <c r="E84" s="81" t="s">
        <v>227</v>
      </c>
      <c r="F84" s="91">
        <v>1</v>
      </c>
      <c r="G84" s="91" t="s">
        <v>188</v>
      </c>
      <c r="H84" s="80"/>
      <c r="I84" s="80"/>
      <c r="J84" s="91" t="s">
        <v>449</v>
      </c>
      <c r="K84" s="93" t="s">
        <v>196</v>
      </c>
      <c r="L84" s="1"/>
      <c r="M84" s="1"/>
      <c r="N84" s="1"/>
    </row>
    <row r="85" spans="1:14" ht="34.5" x14ac:dyDescent="0.25">
      <c r="A85" s="80">
        <v>3</v>
      </c>
      <c r="B85" s="80">
        <v>13</v>
      </c>
      <c r="C85" s="20"/>
      <c r="D85" s="88"/>
      <c r="E85" s="81" t="s">
        <v>197</v>
      </c>
      <c r="F85" s="91">
        <v>1</v>
      </c>
      <c r="G85" s="91" t="s">
        <v>153</v>
      </c>
      <c r="H85" s="91" t="s">
        <v>141</v>
      </c>
      <c r="I85" s="91">
        <v>7</v>
      </c>
      <c r="J85" s="91" t="s">
        <v>434</v>
      </c>
      <c r="K85" s="93" t="s">
        <v>356</v>
      </c>
      <c r="L85" s="1"/>
      <c r="M85" s="1"/>
      <c r="N85" s="1"/>
    </row>
    <row r="86" spans="1:14" ht="34.5" x14ac:dyDescent="0.25">
      <c r="A86" s="80">
        <v>3</v>
      </c>
      <c r="B86" s="80">
        <v>14</v>
      </c>
      <c r="C86" s="80"/>
      <c r="D86" s="90"/>
      <c r="E86" s="81" t="s">
        <v>198</v>
      </c>
      <c r="F86" s="91"/>
      <c r="G86" s="19" t="s">
        <v>182</v>
      </c>
      <c r="H86" s="80"/>
      <c r="I86" s="80"/>
      <c r="J86" s="80"/>
      <c r="K86" s="93" t="s">
        <v>199</v>
      </c>
      <c r="L86" s="1"/>
      <c r="M86" s="1"/>
      <c r="N86" s="1"/>
    </row>
    <row r="87" spans="1:14" ht="34.5" x14ac:dyDescent="0.25">
      <c r="A87" s="80">
        <v>3</v>
      </c>
      <c r="B87" s="80">
        <v>15</v>
      </c>
      <c r="C87" s="20"/>
      <c r="D87" s="88"/>
      <c r="E87" s="81" t="s">
        <v>47</v>
      </c>
      <c r="F87" s="91">
        <v>1</v>
      </c>
      <c r="G87" s="91" t="s">
        <v>200</v>
      </c>
      <c r="H87" s="80"/>
      <c r="I87" s="80"/>
      <c r="J87" s="91" t="s">
        <v>449</v>
      </c>
      <c r="K87" s="93" t="s">
        <v>201</v>
      </c>
      <c r="L87" s="1"/>
      <c r="M87" s="1"/>
      <c r="N87" s="1"/>
    </row>
    <row r="88" spans="1:14" ht="23" x14ac:dyDescent="0.25">
      <c r="A88" s="80">
        <v>3</v>
      </c>
      <c r="B88" s="80">
        <v>15</v>
      </c>
      <c r="C88" s="20">
        <v>1</v>
      </c>
      <c r="D88" s="80"/>
      <c r="E88" s="81" t="s">
        <v>202</v>
      </c>
      <c r="F88" s="91">
        <v>1</v>
      </c>
      <c r="G88" s="91" t="s">
        <v>153</v>
      </c>
      <c r="H88" s="80"/>
      <c r="I88" s="80"/>
      <c r="J88" s="92" t="s">
        <v>434</v>
      </c>
      <c r="K88" s="93" t="s">
        <v>292</v>
      </c>
      <c r="L88" s="1"/>
      <c r="M88" s="1"/>
      <c r="N88" s="1"/>
    </row>
    <row r="89" spans="1:14" ht="46" x14ac:dyDescent="0.25">
      <c r="A89" s="80">
        <v>3</v>
      </c>
      <c r="B89" s="80">
        <v>16</v>
      </c>
      <c r="C89" s="20"/>
      <c r="D89" s="88"/>
      <c r="E89" s="81" t="s">
        <v>48</v>
      </c>
      <c r="F89" s="91">
        <v>1</v>
      </c>
      <c r="G89" s="92" t="s">
        <v>357</v>
      </c>
      <c r="H89" s="80"/>
      <c r="I89" s="80"/>
      <c r="J89" s="91" t="s">
        <v>449</v>
      </c>
      <c r="K89" s="93" t="s">
        <v>171</v>
      </c>
      <c r="L89" s="1"/>
      <c r="M89" s="2"/>
      <c r="N89" s="1"/>
    </row>
    <row r="90" spans="1:14" ht="23" x14ac:dyDescent="0.25">
      <c r="A90" s="80">
        <v>3</v>
      </c>
      <c r="B90" s="80">
        <v>17</v>
      </c>
      <c r="C90" s="20"/>
      <c r="D90" s="88"/>
      <c r="E90" s="81" t="s">
        <v>158</v>
      </c>
      <c r="F90" s="91">
        <v>1</v>
      </c>
      <c r="G90" s="91" t="s">
        <v>101</v>
      </c>
      <c r="H90" s="80"/>
      <c r="I90" s="80"/>
      <c r="J90" s="91" t="s">
        <v>438</v>
      </c>
      <c r="K90" s="93" t="s">
        <v>159</v>
      </c>
      <c r="L90" s="1"/>
      <c r="M90" s="2"/>
      <c r="N90" s="1"/>
    </row>
    <row r="91" spans="1:14" ht="34.5" x14ac:dyDescent="0.25">
      <c r="A91" s="80">
        <v>3</v>
      </c>
      <c r="B91" s="80">
        <v>18</v>
      </c>
      <c r="C91" s="20"/>
      <c r="D91" s="88"/>
      <c r="E91" s="81" t="s">
        <v>172</v>
      </c>
      <c r="F91" s="91">
        <v>1</v>
      </c>
      <c r="G91" s="91" t="s">
        <v>101</v>
      </c>
      <c r="H91" s="80"/>
      <c r="I91" s="80"/>
      <c r="J91" s="91" t="s">
        <v>438</v>
      </c>
      <c r="K91" s="93" t="s">
        <v>173</v>
      </c>
      <c r="L91" s="1"/>
      <c r="M91" s="9"/>
      <c r="N91" s="1"/>
    </row>
    <row r="92" spans="1:14" ht="34.5" x14ac:dyDescent="0.25">
      <c r="A92" s="80">
        <v>3</v>
      </c>
      <c r="B92" s="80">
        <v>19</v>
      </c>
      <c r="C92" s="20"/>
      <c r="D92" s="88"/>
      <c r="E92" s="81" t="s">
        <v>228</v>
      </c>
      <c r="F92" s="91">
        <v>1</v>
      </c>
      <c r="G92" s="92" t="s">
        <v>192</v>
      </c>
      <c r="H92" s="80"/>
      <c r="I92" s="80"/>
      <c r="J92" s="91" t="s">
        <v>449</v>
      </c>
      <c r="K92" s="93" t="s">
        <v>229</v>
      </c>
      <c r="L92" s="1"/>
      <c r="M92" s="9"/>
      <c r="N92" s="1"/>
    </row>
    <row r="93" spans="1:14" ht="34.5" x14ac:dyDescent="0.25">
      <c r="A93" s="80">
        <v>3</v>
      </c>
      <c r="B93" s="80">
        <v>20</v>
      </c>
      <c r="C93" s="20"/>
      <c r="D93" s="88"/>
      <c r="E93" s="94" t="s">
        <v>358</v>
      </c>
      <c r="F93" s="91">
        <v>1</v>
      </c>
      <c r="G93" s="92" t="s">
        <v>101</v>
      </c>
      <c r="H93" s="80"/>
      <c r="I93" s="80"/>
      <c r="J93" s="91" t="s">
        <v>449</v>
      </c>
      <c r="K93" s="93" t="s">
        <v>288</v>
      </c>
      <c r="L93" s="1"/>
      <c r="M93" s="9"/>
      <c r="N93" s="1"/>
    </row>
    <row r="94" spans="1:14" ht="46" x14ac:dyDescent="0.25">
      <c r="A94" s="80">
        <v>3</v>
      </c>
      <c r="B94" s="80">
        <v>21</v>
      </c>
      <c r="C94" s="20"/>
      <c r="D94" s="88"/>
      <c r="E94" s="81" t="s">
        <v>289</v>
      </c>
      <c r="F94" s="91">
        <v>1</v>
      </c>
      <c r="G94" s="92" t="s">
        <v>290</v>
      </c>
      <c r="H94" s="80"/>
      <c r="I94" s="80"/>
      <c r="J94" s="91" t="s">
        <v>438</v>
      </c>
      <c r="K94" s="93" t="s">
        <v>291</v>
      </c>
      <c r="L94" s="1"/>
      <c r="M94" s="9"/>
      <c r="N94" s="1"/>
    </row>
    <row r="95" spans="1:14" ht="34.5" x14ac:dyDescent="0.25">
      <c r="A95" s="80">
        <v>3</v>
      </c>
      <c r="B95" s="80">
        <v>22</v>
      </c>
      <c r="C95" s="20"/>
      <c r="D95" s="88"/>
      <c r="E95" s="81" t="s">
        <v>239</v>
      </c>
      <c r="F95" s="91">
        <v>1</v>
      </c>
      <c r="G95" s="92" t="s">
        <v>264</v>
      </c>
      <c r="H95" s="80"/>
      <c r="I95" s="80"/>
      <c r="J95" s="92" t="s">
        <v>440</v>
      </c>
      <c r="K95" s="93" t="s">
        <v>263</v>
      </c>
      <c r="L95" s="1"/>
      <c r="M95" s="9"/>
      <c r="N95" s="1"/>
    </row>
    <row r="96" spans="1:14" ht="23" x14ac:dyDescent="0.25">
      <c r="A96" s="80">
        <v>3</v>
      </c>
      <c r="B96" s="20">
        <v>23</v>
      </c>
      <c r="C96" s="80"/>
      <c r="D96" s="90"/>
      <c r="E96" s="94" t="s">
        <v>186</v>
      </c>
      <c r="F96" s="91">
        <v>1</v>
      </c>
      <c r="G96" s="92" t="s">
        <v>187</v>
      </c>
      <c r="H96" s="91"/>
      <c r="I96" s="91"/>
      <c r="J96" s="92" t="s">
        <v>440</v>
      </c>
      <c r="K96" s="93" t="s">
        <v>265</v>
      </c>
      <c r="L96" s="2"/>
      <c r="M96" s="2"/>
      <c r="N96" s="2"/>
    </row>
    <row r="97" spans="1:14" x14ac:dyDescent="0.25">
      <c r="A97" s="80">
        <v>3</v>
      </c>
      <c r="B97" s="20">
        <v>24</v>
      </c>
      <c r="C97" s="80"/>
      <c r="D97" s="90"/>
      <c r="E97" s="94" t="s">
        <v>266</v>
      </c>
      <c r="F97" s="91"/>
      <c r="G97" s="92"/>
      <c r="H97" s="91"/>
      <c r="I97" s="91"/>
      <c r="J97" s="92"/>
      <c r="K97" s="93"/>
      <c r="L97" s="2"/>
      <c r="M97" s="2"/>
      <c r="N97" s="2"/>
    </row>
    <row r="98" spans="1:14" ht="46" x14ac:dyDescent="0.25">
      <c r="A98" s="80">
        <v>3</v>
      </c>
      <c r="B98" s="20">
        <v>24</v>
      </c>
      <c r="C98" s="80">
        <v>1</v>
      </c>
      <c r="D98" s="90"/>
      <c r="E98" s="94" t="s">
        <v>267</v>
      </c>
      <c r="F98" s="91"/>
      <c r="G98" s="92" t="s">
        <v>269</v>
      </c>
      <c r="H98" s="91"/>
      <c r="I98" s="91"/>
      <c r="J98" s="91"/>
      <c r="K98" s="93" t="s">
        <v>268</v>
      </c>
      <c r="L98" s="2"/>
      <c r="M98" s="2"/>
      <c r="N98" s="2"/>
    </row>
    <row r="99" spans="1:14" ht="46" x14ac:dyDescent="0.25">
      <c r="A99" s="80">
        <v>3</v>
      </c>
      <c r="B99" s="20">
        <v>24</v>
      </c>
      <c r="C99" s="80">
        <v>2</v>
      </c>
      <c r="D99" s="90"/>
      <c r="E99" s="94" t="s">
        <v>270</v>
      </c>
      <c r="F99" s="91"/>
      <c r="G99" s="92" t="s">
        <v>121</v>
      </c>
      <c r="H99" s="91"/>
      <c r="I99" s="91"/>
      <c r="J99" s="91"/>
      <c r="K99" s="93" t="s">
        <v>359</v>
      </c>
      <c r="L99" s="2"/>
      <c r="M99" s="2"/>
      <c r="N99" s="2"/>
    </row>
    <row r="100" spans="1:14" x14ac:dyDescent="0.25">
      <c r="A100" s="80">
        <v>3</v>
      </c>
      <c r="B100" s="20">
        <v>24</v>
      </c>
      <c r="C100" s="80">
        <v>3</v>
      </c>
      <c r="D100" s="90"/>
      <c r="E100" s="94" t="s">
        <v>272</v>
      </c>
      <c r="F100" s="91"/>
      <c r="G100" s="92" t="s">
        <v>273</v>
      </c>
      <c r="H100" s="91"/>
      <c r="I100" s="91"/>
      <c r="J100" s="91"/>
      <c r="K100" s="93" t="s">
        <v>274</v>
      </c>
      <c r="L100" s="2"/>
      <c r="M100" s="2"/>
      <c r="N100" s="2"/>
    </row>
    <row r="101" spans="1:14" ht="57.5" x14ac:dyDescent="0.25">
      <c r="A101" s="80">
        <v>3</v>
      </c>
      <c r="B101" s="20">
        <v>25</v>
      </c>
      <c r="C101" s="80"/>
      <c r="D101" s="90"/>
      <c r="E101" s="94" t="s">
        <v>275</v>
      </c>
      <c r="F101" s="91"/>
      <c r="G101" s="92" t="s">
        <v>121</v>
      </c>
      <c r="H101" s="91"/>
      <c r="I101" s="91"/>
      <c r="J101" s="91"/>
      <c r="K101" s="93" t="s">
        <v>360</v>
      </c>
      <c r="L101" s="2"/>
      <c r="M101" s="2"/>
      <c r="N101" s="2"/>
    </row>
    <row r="102" spans="1:14" ht="23" x14ac:dyDescent="0.25">
      <c r="A102" s="80">
        <v>3</v>
      </c>
      <c r="B102" s="20">
        <v>25</v>
      </c>
      <c r="C102" s="80"/>
      <c r="D102" s="90"/>
      <c r="E102" s="94" t="s">
        <v>277</v>
      </c>
      <c r="F102" s="91">
        <v>1</v>
      </c>
      <c r="G102" s="92" t="s">
        <v>101</v>
      </c>
      <c r="H102" s="91"/>
      <c r="I102" s="91"/>
      <c r="J102" s="92" t="s">
        <v>438</v>
      </c>
      <c r="K102" s="93" t="s">
        <v>285</v>
      </c>
      <c r="L102" s="2"/>
      <c r="M102" s="2"/>
      <c r="N102" s="2"/>
    </row>
    <row r="103" spans="1:14" ht="34.5" x14ac:dyDescent="0.25">
      <c r="A103" s="80">
        <v>3</v>
      </c>
      <c r="B103" s="20">
        <v>25</v>
      </c>
      <c r="C103" s="80">
        <v>1</v>
      </c>
      <c r="D103" s="90"/>
      <c r="E103" s="94" t="s">
        <v>278</v>
      </c>
      <c r="F103" s="91">
        <v>1</v>
      </c>
      <c r="G103" s="92" t="s">
        <v>279</v>
      </c>
      <c r="H103" s="91"/>
      <c r="I103" s="91"/>
      <c r="J103" s="92" t="s">
        <v>434</v>
      </c>
      <c r="K103" s="93" t="s">
        <v>280</v>
      </c>
      <c r="L103" s="2"/>
      <c r="M103" s="2"/>
      <c r="N103" s="2"/>
    </row>
    <row r="104" spans="1:14" ht="23" x14ac:dyDescent="0.25">
      <c r="A104" s="80">
        <v>3</v>
      </c>
      <c r="B104" s="20">
        <v>25</v>
      </c>
      <c r="C104" s="80">
        <v>2</v>
      </c>
      <c r="D104" s="90"/>
      <c r="E104" s="94" t="s">
        <v>281</v>
      </c>
      <c r="F104" s="91">
        <v>1</v>
      </c>
      <c r="G104" s="92" t="s">
        <v>279</v>
      </c>
      <c r="H104" s="91"/>
      <c r="I104" s="91"/>
      <c r="J104" s="92" t="s">
        <v>440</v>
      </c>
      <c r="K104" s="93" t="s">
        <v>463</v>
      </c>
      <c r="L104" s="2"/>
      <c r="M104" s="2"/>
      <c r="N104" s="2"/>
    </row>
    <row r="105" spans="1:14" ht="23" x14ac:dyDescent="0.25">
      <c r="A105" s="80">
        <v>3</v>
      </c>
      <c r="B105" s="20">
        <v>25</v>
      </c>
      <c r="C105" s="80">
        <v>3</v>
      </c>
      <c r="D105" s="90"/>
      <c r="E105" s="94" t="s">
        <v>282</v>
      </c>
      <c r="F105" s="91">
        <v>1</v>
      </c>
      <c r="G105" s="92" t="s">
        <v>283</v>
      </c>
      <c r="H105" s="91"/>
      <c r="I105" s="91"/>
      <c r="J105" s="92" t="s">
        <v>434</v>
      </c>
      <c r="K105" s="93" t="s">
        <v>284</v>
      </c>
      <c r="L105" s="2"/>
      <c r="M105" s="2"/>
      <c r="N105" s="2"/>
    </row>
    <row r="106" spans="1:14" ht="46" x14ac:dyDescent="0.25">
      <c r="A106" s="80">
        <v>3</v>
      </c>
      <c r="B106" s="20">
        <v>26</v>
      </c>
      <c r="C106" s="80"/>
      <c r="D106" s="90"/>
      <c r="E106" s="94" t="s">
        <v>287</v>
      </c>
      <c r="F106" s="91">
        <v>1</v>
      </c>
      <c r="G106" s="92" t="s">
        <v>361</v>
      </c>
      <c r="H106" s="91"/>
      <c r="I106" s="91"/>
      <c r="J106" s="92" t="s">
        <v>438</v>
      </c>
      <c r="K106" s="93" t="s">
        <v>362</v>
      </c>
      <c r="L106" s="2"/>
      <c r="M106" s="2"/>
      <c r="N106" s="2"/>
    </row>
    <row r="107" spans="1:14" ht="23" x14ac:dyDescent="0.25">
      <c r="A107" s="80">
        <v>3</v>
      </c>
      <c r="B107" s="80">
        <v>27</v>
      </c>
      <c r="C107" s="20"/>
      <c r="D107" s="88"/>
      <c r="E107" s="95" t="s">
        <v>9</v>
      </c>
      <c r="F107" s="91">
        <v>1</v>
      </c>
      <c r="G107" s="91" t="s">
        <v>101</v>
      </c>
      <c r="H107" s="80"/>
      <c r="I107" s="80"/>
      <c r="J107" s="91" t="s">
        <v>449</v>
      </c>
      <c r="K107" s="93" t="s">
        <v>160</v>
      </c>
      <c r="L107" s="1"/>
      <c r="M107" s="9"/>
      <c r="N107" s="1"/>
    </row>
    <row r="108" spans="1:14" x14ac:dyDescent="0.25">
      <c r="A108" s="80">
        <v>4</v>
      </c>
      <c r="B108" s="20"/>
      <c r="C108" s="80"/>
      <c r="D108" s="88"/>
      <c r="E108" s="88" t="s">
        <v>364</v>
      </c>
      <c r="F108" s="80">
        <f>Punteggi!D6</f>
        <v>6</v>
      </c>
      <c r="G108" s="80"/>
      <c r="H108" s="80"/>
      <c r="I108" s="80"/>
      <c r="J108" s="80"/>
      <c r="K108" s="89"/>
      <c r="L108" s="1"/>
      <c r="M108" s="1"/>
      <c r="N108" s="1"/>
    </row>
    <row r="109" spans="1:14" ht="25" x14ac:dyDescent="0.25">
      <c r="A109" s="80">
        <v>4</v>
      </c>
      <c r="B109" s="20">
        <v>1</v>
      </c>
      <c r="C109" s="80"/>
      <c r="D109" s="88"/>
      <c r="E109" s="81" t="s">
        <v>168</v>
      </c>
      <c r="F109" s="91">
        <v>2</v>
      </c>
      <c r="G109" s="92" t="s">
        <v>203</v>
      </c>
      <c r="H109" s="80" t="s">
        <v>124</v>
      </c>
      <c r="I109" s="91" t="s">
        <v>230</v>
      </c>
      <c r="J109" s="92" t="s">
        <v>487</v>
      </c>
      <c r="K109" s="93" t="s">
        <v>231</v>
      </c>
      <c r="L109" s="1"/>
      <c r="M109" s="1"/>
      <c r="N109" s="1"/>
    </row>
    <row r="110" spans="1:14" ht="23" x14ac:dyDescent="0.25">
      <c r="A110" s="80">
        <v>4</v>
      </c>
      <c r="B110" s="80">
        <v>2</v>
      </c>
      <c r="C110" s="20"/>
      <c r="D110" s="88"/>
      <c r="E110" s="81" t="s">
        <v>167</v>
      </c>
      <c r="F110" s="91"/>
      <c r="G110" s="92" t="s">
        <v>129</v>
      </c>
      <c r="H110" s="80" t="s">
        <v>124</v>
      </c>
      <c r="I110" s="91" t="s">
        <v>232</v>
      </c>
      <c r="J110" s="80"/>
      <c r="K110" s="93" t="s">
        <v>233</v>
      </c>
      <c r="L110" s="1"/>
      <c r="M110" s="1"/>
      <c r="N110" s="1"/>
    </row>
    <row r="111" spans="1:14" x14ac:dyDescent="0.25">
      <c r="A111" s="80">
        <v>4</v>
      </c>
      <c r="B111" s="80">
        <v>3</v>
      </c>
      <c r="C111" s="20"/>
      <c r="D111" s="88"/>
      <c r="E111" s="81" t="s">
        <v>261</v>
      </c>
      <c r="F111" s="91">
        <v>1</v>
      </c>
      <c r="G111" s="92" t="s">
        <v>363</v>
      </c>
      <c r="H111" s="80"/>
      <c r="I111" s="80"/>
      <c r="J111" s="92" t="s">
        <v>440</v>
      </c>
      <c r="K111" s="93" t="s">
        <v>367</v>
      </c>
      <c r="L111" s="1"/>
      <c r="M111" s="1"/>
      <c r="N111" s="1"/>
    </row>
    <row r="112" spans="1:14" x14ac:dyDescent="0.25">
      <c r="A112" s="80">
        <v>4</v>
      </c>
      <c r="B112" s="80">
        <v>4</v>
      </c>
      <c r="C112" s="20"/>
      <c r="D112" s="88"/>
      <c r="E112" s="81" t="s">
        <v>260</v>
      </c>
      <c r="F112" s="91">
        <v>1</v>
      </c>
      <c r="G112" s="91" t="s">
        <v>182</v>
      </c>
      <c r="H112" s="80"/>
      <c r="I112" s="80"/>
      <c r="J112" s="92" t="s">
        <v>434</v>
      </c>
      <c r="K112" s="93" t="s">
        <v>368</v>
      </c>
      <c r="L112" s="1"/>
      <c r="M112" s="1"/>
      <c r="N112" s="1"/>
    </row>
    <row r="113" spans="1:14" x14ac:dyDescent="0.25">
      <c r="A113" s="80">
        <v>4</v>
      </c>
      <c r="B113" s="80">
        <v>5</v>
      </c>
      <c r="C113" s="20"/>
      <c r="D113" s="88"/>
      <c r="E113" s="81" t="s">
        <v>49</v>
      </c>
      <c r="F113" s="91">
        <v>1</v>
      </c>
      <c r="G113" s="91" t="s">
        <v>138</v>
      </c>
      <c r="H113" s="91" t="s">
        <v>141</v>
      </c>
      <c r="I113" s="91" t="s">
        <v>162</v>
      </c>
      <c r="J113" s="92" t="s">
        <v>434</v>
      </c>
      <c r="K113" s="93" t="s">
        <v>369</v>
      </c>
      <c r="L113" s="1"/>
      <c r="M113" s="1"/>
      <c r="N113" s="1"/>
    </row>
    <row r="114" spans="1:14" x14ac:dyDescent="0.25">
      <c r="A114" s="80">
        <v>4</v>
      </c>
      <c r="B114" s="80">
        <v>6</v>
      </c>
      <c r="C114" s="20"/>
      <c r="D114" s="88"/>
      <c r="E114" s="81" t="s">
        <v>50</v>
      </c>
      <c r="F114" s="91">
        <v>1</v>
      </c>
      <c r="G114" s="91" t="s">
        <v>138</v>
      </c>
      <c r="H114" s="91" t="s">
        <v>141</v>
      </c>
      <c r="I114" s="92" t="s">
        <v>481</v>
      </c>
      <c r="J114" s="92" t="s">
        <v>434</v>
      </c>
      <c r="K114" s="93" t="s">
        <v>370</v>
      </c>
      <c r="L114" s="1"/>
      <c r="M114" s="1"/>
      <c r="N114" s="1"/>
    </row>
    <row r="115" spans="1:14" ht="25" x14ac:dyDescent="0.25">
      <c r="A115" s="80">
        <v>4</v>
      </c>
      <c r="B115" s="80">
        <v>7</v>
      </c>
      <c r="C115" s="20"/>
      <c r="D115" s="88"/>
      <c r="E115" s="81" t="s">
        <v>51</v>
      </c>
      <c r="F115" s="91">
        <v>1</v>
      </c>
      <c r="G115" s="91" t="s">
        <v>101</v>
      </c>
      <c r="H115" s="91"/>
      <c r="I115" s="91"/>
      <c r="J115" s="92" t="s">
        <v>441</v>
      </c>
      <c r="K115" s="93" t="s">
        <v>234</v>
      </c>
      <c r="L115" s="1"/>
      <c r="M115" s="1"/>
      <c r="N115" s="1"/>
    </row>
    <row r="116" spans="1:14" ht="23" x14ac:dyDescent="0.25">
      <c r="A116" s="80">
        <v>4</v>
      </c>
      <c r="B116" s="80">
        <v>8</v>
      </c>
      <c r="C116" s="20"/>
      <c r="D116" s="88"/>
      <c r="E116" s="81" t="s">
        <v>174</v>
      </c>
      <c r="F116" s="91">
        <v>1</v>
      </c>
      <c r="G116" s="91" t="s">
        <v>101</v>
      </c>
      <c r="H116" s="92" t="s">
        <v>124</v>
      </c>
      <c r="I116" s="92" t="s">
        <v>125</v>
      </c>
      <c r="J116" s="92" t="s">
        <v>438</v>
      </c>
      <c r="K116" s="93" t="s">
        <v>175</v>
      </c>
      <c r="L116" s="1"/>
      <c r="M116" s="9"/>
      <c r="N116" s="1"/>
    </row>
    <row r="117" spans="1:14" ht="23" x14ac:dyDescent="0.25">
      <c r="A117" s="80">
        <v>4</v>
      </c>
      <c r="B117" s="80">
        <v>9</v>
      </c>
      <c r="C117" s="20"/>
      <c r="D117" s="88"/>
      <c r="E117" s="81" t="s">
        <v>235</v>
      </c>
      <c r="F117" s="91"/>
      <c r="G117" s="91" t="s">
        <v>101</v>
      </c>
      <c r="H117" s="92" t="s">
        <v>124</v>
      </c>
      <c r="I117" s="92" t="s">
        <v>125</v>
      </c>
      <c r="J117" s="92"/>
      <c r="K117" s="93" t="s">
        <v>236</v>
      </c>
      <c r="L117" s="1"/>
      <c r="M117" s="9"/>
      <c r="N117" s="1"/>
    </row>
    <row r="118" spans="1:14" ht="25" x14ac:dyDescent="0.25">
      <c r="A118" s="80">
        <v>4</v>
      </c>
      <c r="B118" s="80">
        <v>10</v>
      </c>
      <c r="C118" s="20"/>
      <c r="D118" s="88"/>
      <c r="E118" s="94" t="s">
        <v>366</v>
      </c>
      <c r="F118" s="91">
        <v>1</v>
      </c>
      <c r="G118" s="91" t="s">
        <v>101</v>
      </c>
      <c r="H118" s="80"/>
      <c r="I118" s="80"/>
      <c r="J118" s="92" t="s">
        <v>442</v>
      </c>
      <c r="K118" s="93" t="s">
        <v>365</v>
      </c>
      <c r="L118" s="1"/>
      <c r="M118" s="1"/>
      <c r="N118" s="1"/>
    </row>
    <row r="119" spans="1:14" ht="25" x14ac:dyDescent="0.25">
      <c r="A119" s="80">
        <v>4</v>
      </c>
      <c r="B119" s="80">
        <v>11</v>
      </c>
      <c r="C119" s="20"/>
      <c r="D119" s="88"/>
      <c r="E119" s="81" t="s">
        <v>254</v>
      </c>
      <c r="F119" s="91">
        <v>1</v>
      </c>
      <c r="G119" s="91" t="s">
        <v>101</v>
      </c>
      <c r="H119" s="80"/>
      <c r="I119" s="80"/>
      <c r="J119" s="92" t="s">
        <v>438</v>
      </c>
      <c r="K119" s="93" t="s">
        <v>255</v>
      </c>
      <c r="L119" s="1"/>
      <c r="M119" s="1"/>
      <c r="N119" s="1"/>
    </row>
    <row r="120" spans="1:14" ht="34.5" x14ac:dyDescent="0.25">
      <c r="A120" s="80">
        <v>4</v>
      </c>
      <c r="B120" s="80">
        <v>12</v>
      </c>
      <c r="C120" s="20"/>
      <c r="D120" s="88"/>
      <c r="E120" s="81" t="s">
        <v>258</v>
      </c>
      <c r="F120" s="91">
        <v>1</v>
      </c>
      <c r="G120" s="91" t="s">
        <v>101</v>
      </c>
      <c r="H120" s="80"/>
      <c r="I120" s="80"/>
      <c r="J120" s="92" t="s">
        <v>438</v>
      </c>
      <c r="K120" s="93" t="s">
        <v>259</v>
      </c>
      <c r="L120" s="1"/>
      <c r="M120" s="1"/>
      <c r="N120" s="1"/>
    </row>
    <row r="121" spans="1:14" ht="23" x14ac:dyDescent="0.25">
      <c r="A121" s="80">
        <v>4</v>
      </c>
      <c r="B121" s="80">
        <v>13</v>
      </c>
      <c r="C121" s="20"/>
      <c r="D121" s="88"/>
      <c r="E121" s="81" t="s">
        <v>9</v>
      </c>
      <c r="F121" s="91">
        <v>1</v>
      </c>
      <c r="G121" s="91" t="s">
        <v>101</v>
      </c>
      <c r="H121" s="80"/>
      <c r="I121" s="80"/>
      <c r="J121" s="91" t="s">
        <v>449</v>
      </c>
      <c r="K121" s="93" t="s">
        <v>371</v>
      </c>
      <c r="L121" s="1"/>
      <c r="M121" s="1"/>
      <c r="N121" s="1"/>
    </row>
    <row r="122" spans="1:14" ht="26" x14ac:dyDescent="0.25">
      <c r="A122" s="20">
        <v>5</v>
      </c>
      <c r="B122" s="90"/>
      <c r="C122" s="80"/>
      <c r="D122" s="90"/>
      <c r="E122" s="88" t="s">
        <v>237</v>
      </c>
      <c r="F122" s="80">
        <f>Punteggi!D7</f>
        <v>6</v>
      </c>
      <c r="G122" s="80"/>
      <c r="H122" s="80"/>
      <c r="I122" s="80"/>
      <c r="J122" s="80"/>
      <c r="K122" s="89"/>
      <c r="L122" s="1"/>
      <c r="M122" s="1"/>
      <c r="N122" s="1"/>
    </row>
    <row r="123" spans="1:14" ht="46" x14ac:dyDescent="0.25">
      <c r="A123" s="20">
        <v>5</v>
      </c>
      <c r="B123" s="80">
        <v>1</v>
      </c>
      <c r="C123" s="80"/>
      <c r="D123" s="90"/>
      <c r="E123" s="81" t="s">
        <v>238</v>
      </c>
      <c r="F123" s="91">
        <v>1</v>
      </c>
      <c r="G123" s="91" t="s">
        <v>16</v>
      </c>
      <c r="H123" s="80"/>
      <c r="I123" s="80"/>
      <c r="J123" s="91" t="s">
        <v>433</v>
      </c>
      <c r="K123" s="93" t="s">
        <v>241</v>
      </c>
      <c r="L123" s="1"/>
      <c r="M123" s="1"/>
      <c r="N123" s="1"/>
    </row>
    <row r="124" spans="1:14" ht="23" x14ac:dyDescent="0.25">
      <c r="A124" s="20">
        <v>5</v>
      </c>
      <c r="B124" s="80">
        <v>1</v>
      </c>
      <c r="C124" s="80">
        <v>1</v>
      </c>
      <c r="D124" s="88"/>
      <c r="E124" s="94" t="s">
        <v>239</v>
      </c>
      <c r="F124" s="91">
        <v>1</v>
      </c>
      <c r="G124" s="91" t="s">
        <v>140</v>
      </c>
      <c r="H124" s="91" t="s">
        <v>141</v>
      </c>
      <c r="I124" s="91">
        <v>24</v>
      </c>
      <c r="J124" s="92" t="s">
        <v>434</v>
      </c>
      <c r="K124" s="93" t="s">
        <v>240</v>
      </c>
      <c r="L124" s="1"/>
      <c r="M124" s="2"/>
      <c r="N124" s="1"/>
    </row>
    <row r="125" spans="1:14" ht="25" x14ac:dyDescent="0.25">
      <c r="A125" s="20">
        <v>5</v>
      </c>
      <c r="B125" s="80">
        <v>1</v>
      </c>
      <c r="C125" s="80">
        <v>2</v>
      </c>
      <c r="D125" s="88"/>
      <c r="E125" s="94" t="s">
        <v>129</v>
      </c>
      <c r="F125" s="91">
        <v>1</v>
      </c>
      <c r="G125" s="92" t="s">
        <v>129</v>
      </c>
      <c r="H125" s="80"/>
      <c r="I125" s="80"/>
      <c r="J125" s="91" t="s">
        <v>435</v>
      </c>
      <c r="K125" s="93" t="s">
        <v>130</v>
      </c>
      <c r="L125" s="1"/>
      <c r="M125" s="2"/>
      <c r="N125" s="1"/>
    </row>
    <row r="126" spans="1:14" ht="25" x14ac:dyDescent="0.25">
      <c r="A126" s="20">
        <v>5</v>
      </c>
      <c r="B126" s="20">
        <v>1</v>
      </c>
      <c r="C126" s="80">
        <v>3</v>
      </c>
      <c r="D126" s="88"/>
      <c r="E126" s="94" t="s">
        <v>242</v>
      </c>
      <c r="F126" s="91">
        <v>1</v>
      </c>
      <c r="G126" s="92" t="s">
        <v>129</v>
      </c>
      <c r="H126" s="92" t="s">
        <v>141</v>
      </c>
      <c r="I126" s="92" t="s">
        <v>243</v>
      </c>
      <c r="J126" s="91" t="s">
        <v>436</v>
      </c>
      <c r="K126" s="93" t="s">
        <v>485</v>
      </c>
      <c r="L126" s="1"/>
      <c r="M126" s="2"/>
      <c r="N126" s="1"/>
    </row>
    <row r="127" spans="1:14" ht="34.5" x14ac:dyDescent="0.25">
      <c r="A127" s="20">
        <v>5</v>
      </c>
      <c r="B127" s="80">
        <v>1</v>
      </c>
      <c r="C127" s="80">
        <v>4</v>
      </c>
      <c r="D127" s="88"/>
      <c r="E127" s="81" t="s">
        <v>52</v>
      </c>
      <c r="F127" s="91">
        <v>1</v>
      </c>
      <c r="G127" s="91" t="s">
        <v>135</v>
      </c>
      <c r="H127" s="80"/>
      <c r="I127" s="80"/>
      <c r="J127" s="92" t="s">
        <v>434</v>
      </c>
      <c r="K127" s="93" t="s">
        <v>486</v>
      </c>
      <c r="L127" s="1"/>
      <c r="M127" s="2"/>
      <c r="N127" s="1"/>
    </row>
    <row r="128" spans="1:14" ht="23" x14ac:dyDescent="0.25">
      <c r="A128" s="20">
        <v>5</v>
      </c>
      <c r="B128" s="20">
        <v>1</v>
      </c>
      <c r="C128" s="80">
        <v>5</v>
      </c>
      <c r="D128" s="88"/>
      <c r="E128" s="81" t="s">
        <v>53</v>
      </c>
      <c r="F128" s="91"/>
      <c r="G128" s="91" t="s">
        <v>136</v>
      </c>
      <c r="H128" s="80"/>
      <c r="I128" s="80"/>
      <c r="J128" s="91"/>
      <c r="K128" s="93" t="s">
        <v>137</v>
      </c>
      <c r="L128" s="1"/>
      <c r="M128" s="2"/>
      <c r="N128" s="1"/>
    </row>
    <row r="129" spans="1:14" ht="25" x14ac:dyDescent="0.25">
      <c r="A129" s="20">
        <v>5</v>
      </c>
      <c r="B129" s="20">
        <v>2</v>
      </c>
      <c r="C129" s="80"/>
      <c r="D129" s="88"/>
      <c r="E129" s="81" t="s">
        <v>3</v>
      </c>
      <c r="F129" s="91">
        <v>1</v>
      </c>
      <c r="G129" s="91" t="s">
        <v>101</v>
      </c>
      <c r="H129" s="80"/>
      <c r="I129" s="80"/>
      <c r="J129" s="92" t="s">
        <v>437</v>
      </c>
      <c r="K129" s="93" t="s">
        <v>431</v>
      </c>
      <c r="L129" s="1"/>
      <c r="M129" s="1"/>
      <c r="N129" s="1"/>
    </row>
    <row r="130" spans="1:14" x14ac:dyDescent="0.25">
      <c r="A130" s="20">
        <v>5</v>
      </c>
      <c r="B130" s="20">
        <v>3</v>
      </c>
      <c r="C130" s="80"/>
      <c r="D130" s="88"/>
      <c r="E130" s="94" t="s">
        <v>372</v>
      </c>
      <c r="F130" s="91">
        <v>1</v>
      </c>
      <c r="G130" s="91" t="s">
        <v>138</v>
      </c>
      <c r="H130" s="91" t="s">
        <v>141</v>
      </c>
      <c r="I130" s="91" t="s">
        <v>2</v>
      </c>
      <c r="J130" s="92" t="s">
        <v>434</v>
      </c>
      <c r="K130" s="93" t="s">
        <v>488</v>
      </c>
      <c r="L130" s="1"/>
      <c r="M130" s="2"/>
      <c r="N130" s="1"/>
    </row>
    <row r="131" spans="1:14" x14ac:dyDescent="0.25">
      <c r="A131" s="20">
        <v>5</v>
      </c>
      <c r="B131" s="20">
        <v>4</v>
      </c>
      <c r="C131" s="80"/>
      <c r="D131" s="88"/>
      <c r="E131" s="94" t="s">
        <v>50</v>
      </c>
      <c r="F131" s="91">
        <v>1</v>
      </c>
      <c r="G131" s="91" t="s">
        <v>138</v>
      </c>
      <c r="H131" s="91" t="s">
        <v>141</v>
      </c>
      <c r="I131" s="91" t="s">
        <v>1</v>
      </c>
      <c r="J131" s="92" t="s">
        <v>434</v>
      </c>
      <c r="K131" s="93" t="s">
        <v>139</v>
      </c>
      <c r="L131" s="1"/>
      <c r="M131" s="2"/>
      <c r="N131" s="1"/>
    </row>
    <row r="132" spans="1:14" s="22" customFormat="1" ht="34.5" x14ac:dyDescent="0.3">
      <c r="A132" s="20">
        <v>5</v>
      </c>
      <c r="B132" s="80">
        <v>5</v>
      </c>
      <c r="C132" s="96"/>
      <c r="D132" s="97"/>
      <c r="E132" s="81" t="s">
        <v>145</v>
      </c>
      <c r="F132" s="91">
        <v>1</v>
      </c>
      <c r="G132" s="91" t="s">
        <v>101</v>
      </c>
      <c r="H132" s="98" t="s">
        <v>124</v>
      </c>
      <c r="I132" s="91" t="s">
        <v>125</v>
      </c>
      <c r="J132" s="92" t="s">
        <v>438</v>
      </c>
      <c r="K132" s="93" t="s">
        <v>146</v>
      </c>
      <c r="L132" s="21"/>
      <c r="M132" s="21"/>
      <c r="N132" s="21"/>
    </row>
    <row r="133" spans="1:14" ht="25" x14ac:dyDescent="0.25">
      <c r="A133" s="20">
        <v>5</v>
      </c>
      <c r="B133" s="80">
        <v>5</v>
      </c>
      <c r="C133" s="80">
        <v>1</v>
      </c>
      <c r="D133" s="88"/>
      <c r="E133" s="94" t="s">
        <v>147</v>
      </c>
      <c r="F133" s="91">
        <v>1</v>
      </c>
      <c r="G133" s="92" t="s">
        <v>148</v>
      </c>
      <c r="H133" s="80"/>
      <c r="I133" s="80"/>
      <c r="J133" s="92" t="s">
        <v>434</v>
      </c>
      <c r="K133" s="93" t="s">
        <v>149</v>
      </c>
      <c r="L133" s="1"/>
      <c r="M133" s="9"/>
      <c r="N133" s="1"/>
    </row>
    <row r="134" spans="1:14" ht="23" x14ac:dyDescent="0.25">
      <c r="A134" s="20">
        <v>5</v>
      </c>
      <c r="B134" s="80">
        <v>5</v>
      </c>
      <c r="C134" s="80">
        <v>2</v>
      </c>
      <c r="D134" s="88"/>
      <c r="E134" s="94" t="s">
        <v>150</v>
      </c>
      <c r="F134" s="91">
        <v>1</v>
      </c>
      <c r="G134" s="92" t="s">
        <v>151</v>
      </c>
      <c r="H134" s="80"/>
      <c r="I134" s="80"/>
      <c r="J134" s="91" t="s">
        <v>434</v>
      </c>
      <c r="K134" s="93" t="s">
        <v>152</v>
      </c>
      <c r="L134" s="1"/>
      <c r="M134" s="9"/>
      <c r="N134" s="1"/>
    </row>
    <row r="135" spans="1:14" ht="23" x14ac:dyDescent="0.25">
      <c r="A135" s="20">
        <v>5</v>
      </c>
      <c r="B135" s="80">
        <v>6</v>
      </c>
      <c r="C135" s="20"/>
      <c r="D135" s="88"/>
      <c r="E135" s="81" t="s">
        <v>54</v>
      </c>
      <c r="F135" s="91">
        <v>1</v>
      </c>
      <c r="G135" s="91" t="s">
        <v>101</v>
      </c>
      <c r="H135" s="80"/>
      <c r="I135" s="80"/>
      <c r="J135" s="91" t="s">
        <v>438</v>
      </c>
      <c r="K135" s="93" t="s">
        <v>210</v>
      </c>
      <c r="L135" s="1"/>
      <c r="M135" s="1"/>
      <c r="N135" s="1"/>
    </row>
    <row r="136" spans="1:14" ht="23" x14ac:dyDescent="0.25">
      <c r="A136" s="20">
        <v>5</v>
      </c>
      <c r="B136" s="80">
        <v>7</v>
      </c>
      <c r="C136" s="20"/>
      <c r="D136" s="88"/>
      <c r="E136" s="94" t="s">
        <v>156</v>
      </c>
      <c r="F136" s="91"/>
      <c r="G136" s="92" t="s">
        <v>155</v>
      </c>
      <c r="H136" s="91" t="s">
        <v>124</v>
      </c>
      <c r="I136" s="91" t="s">
        <v>125</v>
      </c>
      <c r="J136" s="80"/>
      <c r="K136" s="93" t="s">
        <v>157</v>
      </c>
      <c r="L136" s="1"/>
      <c r="M136" s="2"/>
      <c r="N136" s="1"/>
    </row>
    <row r="137" spans="1:14" ht="50" x14ac:dyDescent="0.25">
      <c r="A137" s="20">
        <v>5</v>
      </c>
      <c r="B137" s="80">
        <v>7</v>
      </c>
      <c r="C137" s="20">
        <v>1</v>
      </c>
      <c r="D137" s="80"/>
      <c r="E137" s="94" t="s">
        <v>207</v>
      </c>
      <c r="F137" s="91">
        <v>1</v>
      </c>
      <c r="G137" s="92" t="s">
        <v>205</v>
      </c>
      <c r="H137" s="92" t="s">
        <v>124</v>
      </c>
      <c r="I137" s="92" t="s">
        <v>204</v>
      </c>
      <c r="J137" s="91" t="s">
        <v>439</v>
      </c>
      <c r="K137" s="93" t="s">
        <v>206</v>
      </c>
      <c r="L137" s="1"/>
      <c r="M137" s="2"/>
      <c r="N137" s="1"/>
    </row>
    <row r="138" spans="1:14" ht="25" x14ac:dyDescent="0.25">
      <c r="A138" s="20">
        <v>5</v>
      </c>
      <c r="B138" s="80">
        <v>8</v>
      </c>
      <c r="C138" s="80"/>
      <c r="D138" s="88"/>
      <c r="E138" s="99" t="s">
        <v>208</v>
      </c>
      <c r="F138" s="87">
        <v>1</v>
      </c>
      <c r="G138" s="92" t="s">
        <v>105</v>
      </c>
      <c r="H138" s="100"/>
      <c r="I138" s="100"/>
      <c r="J138" s="87" t="s">
        <v>440</v>
      </c>
      <c r="K138" s="101" t="s">
        <v>191</v>
      </c>
      <c r="L138" s="5"/>
      <c r="M138" s="5"/>
      <c r="N138" s="5"/>
    </row>
    <row r="139" spans="1:14" ht="23" x14ac:dyDescent="0.25">
      <c r="A139" s="20">
        <v>5</v>
      </c>
      <c r="B139" s="100">
        <v>9</v>
      </c>
      <c r="C139" s="80"/>
      <c r="D139" s="88"/>
      <c r="E139" s="99" t="s">
        <v>186</v>
      </c>
      <c r="F139" s="87">
        <v>1</v>
      </c>
      <c r="G139" s="87" t="s">
        <v>187</v>
      </c>
      <c r="H139" s="100"/>
      <c r="I139" s="100"/>
      <c r="J139" s="87" t="s">
        <v>440</v>
      </c>
      <c r="K139" s="101" t="s">
        <v>209</v>
      </c>
      <c r="L139" s="5"/>
      <c r="M139" s="5"/>
      <c r="N139" s="5"/>
    </row>
    <row r="140" spans="1:14" ht="23" x14ac:dyDescent="0.25">
      <c r="A140" s="20">
        <v>5</v>
      </c>
      <c r="B140" s="100">
        <v>10</v>
      </c>
      <c r="C140" s="80"/>
      <c r="D140" s="88"/>
      <c r="E140" s="99" t="s">
        <v>9</v>
      </c>
      <c r="F140" s="87">
        <v>1</v>
      </c>
      <c r="G140" s="87" t="s">
        <v>101</v>
      </c>
      <c r="H140" s="100"/>
      <c r="I140" s="100"/>
      <c r="J140" s="87" t="s">
        <v>449</v>
      </c>
      <c r="K140" s="101" t="s">
        <v>432</v>
      </c>
      <c r="L140" s="5"/>
      <c r="M140" s="5"/>
      <c r="N140" s="5"/>
    </row>
    <row r="141" spans="1:14" ht="23" x14ac:dyDescent="0.25">
      <c r="A141" s="20">
        <v>6</v>
      </c>
      <c r="B141" s="88"/>
      <c r="C141" s="80"/>
      <c r="D141" s="88"/>
      <c r="E141" s="88" t="s">
        <v>128</v>
      </c>
      <c r="F141" s="80">
        <f>Punteggi!D8</f>
        <v>3</v>
      </c>
      <c r="G141" s="92"/>
      <c r="H141" s="80"/>
      <c r="I141" s="80"/>
      <c r="J141" s="80"/>
      <c r="K141" s="93" t="s">
        <v>447</v>
      </c>
      <c r="L141" s="1"/>
      <c r="M141" s="1"/>
      <c r="N141" s="1"/>
    </row>
    <row r="142" spans="1:14" ht="69" x14ac:dyDescent="0.25">
      <c r="A142" s="20">
        <v>6</v>
      </c>
      <c r="B142" s="80">
        <v>1</v>
      </c>
      <c r="C142" s="80"/>
      <c r="D142" s="88"/>
      <c r="E142" s="102" t="s">
        <v>444</v>
      </c>
      <c r="F142" s="91">
        <v>1</v>
      </c>
      <c r="G142" s="92" t="s">
        <v>129</v>
      </c>
      <c r="H142" s="80"/>
      <c r="I142" s="80"/>
      <c r="J142" s="91" t="s">
        <v>446</v>
      </c>
      <c r="K142" s="93" t="s">
        <v>445</v>
      </c>
      <c r="L142" s="1"/>
      <c r="M142" s="1"/>
      <c r="N142" s="1"/>
    </row>
    <row r="143" spans="1:14" ht="25" x14ac:dyDescent="0.25">
      <c r="A143" s="20">
        <v>6</v>
      </c>
      <c r="B143" s="80">
        <v>2</v>
      </c>
      <c r="C143" s="80"/>
      <c r="D143" s="88"/>
      <c r="E143" s="94" t="s">
        <v>132</v>
      </c>
      <c r="F143" s="91">
        <v>1</v>
      </c>
      <c r="G143" s="92" t="s">
        <v>129</v>
      </c>
      <c r="H143" s="80"/>
      <c r="I143" s="80"/>
      <c r="J143" s="92" t="s">
        <v>443</v>
      </c>
      <c r="K143" s="93" t="s">
        <v>131</v>
      </c>
      <c r="L143" s="1"/>
      <c r="M143" s="9"/>
      <c r="N143" s="1"/>
    </row>
    <row r="144" spans="1:14" ht="25" x14ac:dyDescent="0.25">
      <c r="A144" s="20">
        <v>6</v>
      </c>
      <c r="B144" s="80">
        <v>3</v>
      </c>
      <c r="C144" s="80"/>
      <c r="D144" s="88"/>
      <c r="E144" s="94" t="s">
        <v>133</v>
      </c>
      <c r="F144" s="91">
        <v>1</v>
      </c>
      <c r="G144" s="92" t="s">
        <v>129</v>
      </c>
      <c r="H144" s="80"/>
      <c r="I144" s="80"/>
      <c r="J144" s="92" t="s">
        <v>443</v>
      </c>
      <c r="K144" s="93" t="s">
        <v>134</v>
      </c>
      <c r="L144" s="1"/>
      <c r="M144" s="9"/>
      <c r="N144" s="1"/>
    </row>
    <row r="145" spans="1:14" x14ac:dyDescent="0.25">
      <c r="A145" s="20">
        <v>6</v>
      </c>
      <c r="B145" s="20">
        <v>4</v>
      </c>
      <c r="C145" s="80"/>
      <c r="D145" s="88"/>
      <c r="E145" s="94" t="s">
        <v>9</v>
      </c>
      <c r="F145" s="91">
        <v>1</v>
      </c>
      <c r="G145" s="92" t="s">
        <v>101</v>
      </c>
      <c r="H145" s="80"/>
      <c r="I145" s="80"/>
      <c r="J145" s="92" t="s">
        <v>449</v>
      </c>
      <c r="K145" s="93" t="s">
        <v>430</v>
      </c>
      <c r="L145" s="1"/>
      <c r="M145" s="9"/>
      <c r="N145" s="1"/>
    </row>
    <row r="146" spans="1:14" ht="34.5" x14ac:dyDescent="0.25">
      <c r="A146" s="20">
        <v>7</v>
      </c>
      <c r="B146" s="88"/>
      <c r="C146" s="80"/>
      <c r="D146" s="88"/>
      <c r="E146" s="88" t="s">
        <v>498</v>
      </c>
      <c r="F146" s="80">
        <f>Punteggi!D9</f>
        <v>1</v>
      </c>
      <c r="G146" s="91" t="s">
        <v>101</v>
      </c>
      <c r="H146" s="80"/>
      <c r="I146" s="80"/>
      <c r="J146" s="92" t="s">
        <v>116</v>
      </c>
      <c r="K146" s="93" t="s">
        <v>164</v>
      </c>
      <c r="L146" s="1"/>
      <c r="M146" s="9"/>
      <c r="N146" s="1"/>
    </row>
    <row r="147" spans="1:14" ht="57.5" x14ac:dyDescent="0.25">
      <c r="A147" s="20">
        <v>7</v>
      </c>
      <c r="B147" s="80">
        <v>1</v>
      </c>
      <c r="C147" s="80"/>
      <c r="D147" s="88"/>
      <c r="E147" s="103" t="s">
        <v>451</v>
      </c>
      <c r="F147" s="80">
        <v>1</v>
      </c>
      <c r="G147" s="92" t="s">
        <v>129</v>
      </c>
      <c r="H147" s="80"/>
      <c r="I147" s="80"/>
      <c r="J147" s="91" t="s">
        <v>446</v>
      </c>
      <c r="K147" s="93" t="s">
        <v>452</v>
      </c>
      <c r="L147" s="1"/>
      <c r="M147" s="1"/>
      <c r="N147" s="1"/>
    </row>
    <row r="148" spans="1:14" s="26" customFormat="1" x14ac:dyDescent="0.25">
      <c r="A148" s="20">
        <v>7</v>
      </c>
      <c r="B148" s="80">
        <v>2</v>
      </c>
      <c r="C148" s="80"/>
      <c r="D148" s="88"/>
      <c r="E148" s="94" t="s">
        <v>9</v>
      </c>
      <c r="F148" s="91">
        <v>1</v>
      </c>
      <c r="G148" s="91" t="s">
        <v>101</v>
      </c>
      <c r="H148" s="91"/>
      <c r="I148" s="91"/>
      <c r="J148" s="92" t="s">
        <v>449</v>
      </c>
      <c r="K148" s="93" t="s">
        <v>448</v>
      </c>
      <c r="L148" s="2"/>
      <c r="M148" s="9"/>
      <c r="N148" s="2"/>
    </row>
    <row r="149" spans="1:14" ht="23" x14ac:dyDescent="0.25">
      <c r="A149" s="20">
        <v>8</v>
      </c>
      <c r="B149" s="88"/>
      <c r="C149" s="80"/>
      <c r="D149" s="88"/>
      <c r="E149" s="88" t="s">
        <v>257</v>
      </c>
      <c r="F149" s="80">
        <f>Punteggi!D10</f>
        <v>3</v>
      </c>
      <c r="G149" s="91" t="s">
        <v>101</v>
      </c>
      <c r="H149" s="91" t="s">
        <v>124</v>
      </c>
      <c r="I149" s="91" t="s">
        <v>125</v>
      </c>
      <c r="J149" s="80"/>
      <c r="K149" s="93" t="s">
        <v>161</v>
      </c>
      <c r="L149" s="1"/>
      <c r="M149" s="2"/>
      <c r="N149" s="1"/>
    </row>
    <row r="150" spans="1:14" ht="69" x14ac:dyDescent="0.25">
      <c r="A150" s="20">
        <v>8</v>
      </c>
      <c r="B150" s="80">
        <v>1</v>
      </c>
      <c r="C150" s="80"/>
      <c r="D150" s="88"/>
      <c r="E150" s="102" t="s">
        <v>444</v>
      </c>
      <c r="F150" s="91">
        <v>1</v>
      </c>
      <c r="G150" s="92" t="s">
        <v>129</v>
      </c>
      <c r="H150" s="80"/>
      <c r="I150" s="80"/>
      <c r="J150" s="91" t="s">
        <v>446</v>
      </c>
      <c r="K150" s="93" t="s">
        <v>445</v>
      </c>
      <c r="L150" s="1"/>
      <c r="M150" s="1"/>
      <c r="N150" s="1"/>
    </row>
    <row r="151" spans="1:14" s="26" customFormat="1" ht="46" x14ac:dyDescent="0.25">
      <c r="A151" s="20">
        <v>8</v>
      </c>
      <c r="B151" s="80">
        <v>2</v>
      </c>
      <c r="C151" s="80"/>
      <c r="D151" s="88"/>
      <c r="E151" s="81" t="s">
        <v>178</v>
      </c>
      <c r="F151" s="91">
        <v>1</v>
      </c>
      <c r="G151" s="92" t="s">
        <v>101</v>
      </c>
      <c r="H151" s="91"/>
      <c r="I151" s="91"/>
      <c r="J151" s="92" t="s">
        <v>450</v>
      </c>
      <c r="K151" s="93" t="s">
        <v>179</v>
      </c>
      <c r="L151" s="2"/>
      <c r="M151" s="9"/>
      <c r="N151" s="2"/>
    </row>
    <row r="152" spans="1:14" s="26" customFormat="1" ht="23" x14ac:dyDescent="0.25">
      <c r="A152" s="20">
        <v>8</v>
      </c>
      <c r="B152" s="80">
        <v>3</v>
      </c>
      <c r="C152" s="80"/>
      <c r="D152" s="88"/>
      <c r="E152" s="94" t="s">
        <v>176</v>
      </c>
      <c r="F152" s="91">
        <v>1</v>
      </c>
      <c r="G152" s="91" t="s">
        <v>101</v>
      </c>
      <c r="H152" s="91"/>
      <c r="I152" s="91"/>
      <c r="J152" s="92" t="s">
        <v>438</v>
      </c>
      <c r="K152" s="93" t="s">
        <v>177</v>
      </c>
      <c r="L152" s="2"/>
      <c r="M152" s="9"/>
      <c r="N152" s="2"/>
    </row>
    <row r="153" spans="1:14" s="26" customFormat="1" x14ac:dyDescent="0.25">
      <c r="A153" s="20">
        <v>8</v>
      </c>
      <c r="B153" s="80">
        <v>4</v>
      </c>
      <c r="C153" s="80"/>
      <c r="D153" s="88"/>
      <c r="E153" s="94" t="s">
        <v>9</v>
      </c>
      <c r="F153" s="91">
        <v>1</v>
      </c>
      <c r="G153" s="91" t="s">
        <v>101</v>
      </c>
      <c r="H153" s="91"/>
      <c r="I153" s="91"/>
      <c r="J153" s="92" t="s">
        <v>449</v>
      </c>
      <c r="K153" s="93" t="s">
        <v>448</v>
      </c>
      <c r="L153" s="2"/>
      <c r="M153" s="9"/>
      <c r="N153" s="2"/>
    </row>
    <row r="154" spans="1:14" ht="25" x14ac:dyDescent="0.25">
      <c r="A154" s="20">
        <v>9</v>
      </c>
      <c r="B154" s="80"/>
      <c r="C154" s="80"/>
      <c r="D154" s="88"/>
      <c r="E154" s="88" t="s">
        <v>56</v>
      </c>
      <c r="F154" s="80">
        <f>Punteggi!D11</f>
        <v>2</v>
      </c>
      <c r="G154" s="91" t="s">
        <v>101</v>
      </c>
      <c r="H154" s="91" t="s">
        <v>124</v>
      </c>
      <c r="I154" s="91" t="s">
        <v>166</v>
      </c>
      <c r="J154" s="80"/>
      <c r="K154" s="93" t="s">
        <v>165</v>
      </c>
      <c r="L154" s="1"/>
      <c r="M154" s="2"/>
      <c r="N154" s="1"/>
    </row>
    <row r="155" spans="1:14" s="26" customFormat="1" ht="34.5" x14ac:dyDescent="0.25">
      <c r="A155" s="20">
        <v>9</v>
      </c>
      <c r="B155" s="80">
        <v>1</v>
      </c>
      <c r="C155" s="80"/>
      <c r="D155" s="88"/>
      <c r="E155" s="94" t="s">
        <v>418</v>
      </c>
      <c r="F155" s="91">
        <v>1</v>
      </c>
      <c r="G155" s="91" t="s">
        <v>101</v>
      </c>
      <c r="H155" s="91"/>
      <c r="I155" s="91"/>
      <c r="J155" s="92" t="s">
        <v>438</v>
      </c>
      <c r="K155" s="93" t="s">
        <v>419</v>
      </c>
      <c r="L155" s="2"/>
      <c r="M155" s="2"/>
      <c r="N155" s="2"/>
    </row>
    <row r="156" spans="1:14" s="26" customFormat="1" ht="34.5" x14ac:dyDescent="0.25">
      <c r="A156" s="20">
        <v>9</v>
      </c>
      <c r="B156" s="80">
        <v>2</v>
      </c>
      <c r="C156" s="80"/>
      <c r="D156" s="88"/>
      <c r="E156" s="94" t="s">
        <v>420</v>
      </c>
      <c r="F156" s="91">
        <v>1</v>
      </c>
      <c r="G156" s="91" t="s">
        <v>101</v>
      </c>
      <c r="H156" s="91"/>
      <c r="I156" s="91"/>
      <c r="J156" s="92" t="s">
        <v>438</v>
      </c>
      <c r="K156" s="93" t="s">
        <v>421</v>
      </c>
      <c r="L156" s="2"/>
      <c r="M156" s="2"/>
      <c r="N156" s="2"/>
    </row>
    <row r="157" spans="1:14" s="26" customFormat="1" ht="25" x14ac:dyDescent="0.25">
      <c r="A157" s="20">
        <v>9</v>
      </c>
      <c r="B157" s="80">
        <v>3</v>
      </c>
      <c r="C157" s="80"/>
      <c r="D157" s="88"/>
      <c r="E157" s="94" t="s">
        <v>422</v>
      </c>
      <c r="F157" s="91">
        <v>1</v>
      </c>
      <c r="G157" s="91" t="s">
        <v>101</v>
      </c>
      <c r="H157" s="91"/>
      <c r="I157" s="91"/>
      <c r="J157" s="92" t="s">
        <v>438</v>
      </c>
      <c r="K157" s="93" t="s">
        <v>423</v>
      </c>
      <c r="L157" s="2"/>
      <c r="M157" s="2"/>
      <c r="N157" s="2"/>
    </row>
    <row r="158" spans="1:14" s="26" customFormat="1" ht="34.5" x14ac:dyDescent="0.25">
      <c r="A158" s="20">
        <v>9</v>
      </c>
      <c r="B158" s="80">
        <v>4</v>
      </c>
      <c r="C158" s="80"/>
      <c r="D158" s="88"/>
      <c r="E158" s="94" t="s">
        <v>424</v>
      </c>
      <c r="F158" s="91">
        <v>1</v>
      </c>
      <c r="G158" s="91" t="s">
        <v>101</v>
      </c>
      <c r="H158" s="91"/>
      <c r="I158" s="91"/>
      <c r="J158" s="92" t="s">
        <v>438</v>
      </c>
      <c r="K158" s="93" t="s">
        <v>425</v>
      </c>
      <c r="L158" s="2"/>
      <c r="M158" s="2"/>
      <c r="N158" s="2"/>
    </row>
    <row r="159" spans="1:14" s="26" customFormat="1" ht="46" x14ac:dyDescent="0.25">
      <c r="A159" s="20">
        <v>9</v>
      </c>
      <c r="B159" s="80">
        <v>5</v>
      </c>
      <c r="C159" s="80"/>
      <c r="D159" s="88"/>
      <c r="E159" s="81" t="s">
        <v>417</v>
      </c>
      <c r="F159" s="91"/>
      <c r="G159" s="92" t="s">
        <v>415</v>
      </c>
      <c r="H159" s="91"/>
      <c r="I159" s="91"/>
      <c r="J159" s="91"/>
      <c r="K159" s="93" t="s">
        <v>416</v>
      </c>
      <c r="L159" s="2"/>
      <c r="M159" s="2"/>
      <c r="N159" s="2"/>
    </row>
    <row r="160" spans="1:14" s="26" customFormat="1" ht="23" x14ac:dyDescent="0.25">
      <c r="A160" s="20">
        <v>9</v>
      </c>
      <c r="B160" s="80">
        <v>6</v>
      </c>
      <c r="C160" s="80"/>
      <c r="D160" s="88"/>
      <c r="E160" s="94" t="s">
        <v>9</v>
      </c>
      <c r="F160" s="91">
        <v>1</v>
      </c>
      <c r="G160" s="91" t="s">
        <v>101</v>
      </c>
      <c r="H160" s="91"/>
      <c r="I160" s="91"/>
      <c r="J160" s="92" t="s">
        <v>449</v>
      </c>
      <c r="K160" s="93" t="s">
        <v>426</v>
      </c>
      <c r="L160" s="2"/>
      <c r="M160" s="2"/>
      <c r="N160" s="2"/>
    </row>
    <row r="161" spans="1:14" x14ac:dyDescent="0.25">
      <c r="A161" s="20">
        <v>10</v>
      </c>
      <c r="B161" s="88"/>
      <c r="C161" s="80"/>
      <c r="D161" s="88"/>
      <c r="E161" s="88" t="s">
        <v>57</v>
      </c>
      <c r="F161" s="80">
        <f>Punteggi!D12</f>
        <v>1</v>
      </c>
      <c r="G161" s="91"/>
      <c r="H161" s="80"/>
      <c r="I161" s="80"/>
      <c r="J161" s="80"/>
      <c r="K161" s="93"/>
      <c r="M161" s="1"/>
      <c r="N161" s="1"/>
    </row>
    <row r="162" spans="1:14" s="26" customFormat="1" ht="34.5" x14ac:dyDescent="0.25">
      <c r="A162" s="20">
        <v>10</v>
      </c>
      <c r="B162" s="80">
        <v>1</v>
      </c>
      <c r="C162" s="80"/>
      <c r="D162" s="88"/>
      <c r="E162" s="94" t="s">
        <v>456</v>
      </c>
      <c r="F162" s="91">
        <v>1</v>
      </c>
      <c r="G162" s="92" t="s">
        <v>192</v>
      </c>
      <c r="H162" s="91"/>
      <c r="I162" s="91"/>
      <c r="J162" s="92" t="s">
        <v>449</v>
      </c>
      <c r="K162" s="93" t="s">
        <v>453</v>
      </c>
      <c r="L162" s="9"/>
      <c r="M162" s="2"/>
      <c r="N162" s="2"/>
    </row>
    <row r="163" spans="1:14" ht="26" x14ac:dyDescent="0.25">
      <c r="A163" s="20">
        <v>11</v>
      </c>
      <c r="B163" s="88"/>
      <c r="C163" s="80"/>
      <c r="D163" s="88"/>
      <c r="E163" s="88" t="s">
        <v>403</v>
      </c>
      <c r="F163" s="80">
        <f>Punteggi!D13</f>
        <v>1</v>
      </c>
      <c r="G163" s="91"/>
      <c r="H163" s="80"/>
      <c r="I163" s="80"/>
      <c r="J163" s="80"/>
      <c r="K163" s="93"/>
      <c r="L163" s="1"/>
      <c r="M163" s="1"/>
      <c r="N163" s="1"/>
    </row>
    <row r="164" spans="1:14" s="26" customFormat="1" ht="46" x14ac:dyDescent="0.25">
      <c r="A164" s="20">
        <v>11</v>
      </c>
      <c r="B164" s="80">
        <v>1</v>
      </c>
      <c r="C164" s="80"/>
      <c r="D164" s="88"/>
      <c r="E164" s="94" t="s">
        <v>457</v>
      </c>
      <c r="F164" s="91">
        <v>1</v>
      </c>
      <c r="G164" s="92" t="s">
        <v>192</v>
      </c>
      <c r="H164" s="91"/>
      <c r="I164" s="91"/>
      <c r="J164" s="92" t="s">
        <v>449</v>
      </c>
      <c r="K164" s="93" t="s">
        <v>427</v>
      </c>
      <c r="L164" s="2"/>
      <c r="M164" s="2"/>
      <c r="N164" s="2"/>
    </row>
    <row r="165" spans="1:14" x14ac:dyDescent="0.25">
      <c r="A165" s="20">
        <v>12</v>
      </c>
      <c r="B165" s="88"/>
      <c r="C165" s="80"/>
      <c r="D165" s="88"/>
      <c r="E165" s="88" t="s">
        <v>58</v>
      </c>
      <c r="F165" s="80">
        <f>Punteggi!D14</f>
        <v>1</v>
      </c>
      <c r="G165" s="91"/>
      <c r="H165" s="80"/>
      <c r="I165" s="80"/>
      <c r="J165" s="80"/>
      <c r="K165" s="93"/>
      <c r="L165" s="1"/>
      <c r="M165" s="1"/>
      <c r="N165" s="1"/>
    </row>
    <row r="166" spans="1:14" s="26" customFormat="1" ht="34.5" x14ac:dyDescent="0.25">
      <c r="A166" s="20">
        <v>12</v>
      </c>
      <c r="B166" s="80">
        <v>1</v>
      </c>
      <c r="C166" s="80"/>
      <c r="D166" s="88"/>
      <c r="E166" s="94" t="s">
        <v>455</v>
      </c>
      <c r="F166" s="91">
        <v>1</v>
      </c>
      <c r="G166" s="92" t="s">
        <v>192</v>
      </c>
      <c r="H166" s="91"/>
      <c r="I166" s="91"/>
      <c r="J166" s="92" t="s">
        <v>449</v>
      </c>
      <c r="K166" s="93" t="s">
        <v>454</v>
      </c>
      <c r="L166" s="2"/>
      <c r="M166" s="2"/>
      <c r="N166" s="2"/>
    </row>
    <row r="167" spans="1:14" x14ac:dyDescent="0.25">
      <c r="A167" s="20">
        <v>13</v>
      </c>
      <c r="B167" s="88"/>
      <c r="C167" s="80"/>
      <c r="D167" s="88"/>
      <c r="E167" s="88" t="s">
        <v>59</v>
      </c>
      <c r="F167" s="80">
        <f>Punteggi!D15</f>
        <v>2</v>
      </c>
      <c r="G167" s="80"/>
      <c r="H167" s="80"/>
      <c r="I167" s="80"/>
      <c r="J167" s="80"/>
      <c r="K167" s="89"/>
      <c r="L167" s="1"/>
      <c r="M167" s="1"/>
      <c r="N167" s="1"/>
    </row>
    <row r="168" spans="1:14" s="26" customFormat="1" ht="34.5" x14ac:dyDescent="0.25">
      <c r="A168" s="20">
        <v>13</v>
      </c>
      <c r="B168" s="80">
        <v>1</v>
      </c>
      <c r="C168" s="80"/>
      <c r="D168" s="88"/>
      <c r="E168" s="94" t="s">
        <v>458</v>
      </c>
      <c r="F168" s="91">
        <v>1</v>
      </c>
      <c r="G168" s="92" t="s">
        <v>101</v>
      </c>
      <c r="H168" s="91"/>
      <c r="I168" s="91"/>
      <c r="J168" s="92" t="s">
        <v>438</v>
      </c>
      <c r="K168" s="93" t="s">
        <v>413</v>
      </c>
      <c r="L168" s="2"/>
      <c r="M168" s="2"/>
      <c r="N168" s="2"/>
    </row>
    <row r="169" spans="1:14" s="26" customFormat="1" ht="57.5" x14ac:dyDescent="0.25">
      <c r="A169" s="20">
        <v>13</v>
      </c>
      <c r="B169" s="80">
        <v>1</v>
      </c>
      <c r="C169" s="80">
        <v>1</v>
      </c>
      <c r="D169" s="88"/>
      <c r="E169" s="94" t="s">
        <v>414</v>
      </c>
      <c r="F169" s="91"/>
      <c r="G169" s="92" t="s">
        <v>415</v>
      </c>
      <c r="H169" s="92" t="s">
        <v>124</v>
      </c>
      <c r="I169" s="92" t="s">
        <v>125</v>
      </c>
      <c r="J169" s="92"/>
      <c r="K169" s="93" t="s">
        <v>499</v>
      </c>
      <c r="L169" s="2"/>
      <c r="M169" s="2"/>
      <c r="N169" s="2"/>
    </row>
    <row r="170" spans="1:14" s="26" customFormat="1" ht="46" x14ac:dyDescent="0.25">
      <c r="A170" s="20">
        <v>13</v>
      </c>
      <c r="B170" s="80">
        <v>2</v>
      </c>
      <c r="C170" s="80"/>
      <c r="D170" s="88"/>
      <c r="E170" s="94" t="s">
        <v>429</v>
      </c>
      <c r="F170" s="91">
        <v>1</v>
      </c>
      <c r="G170" s="92" t="s">
        <v>101</v>
      </c>
      <c r="H170" s="91"/>
      <c r="I170" s="91"/>
      <c r="J170" s="19" t="s">
        <v>438</v>
      </c>
      <c r="K170" s="93" t="s">
        <v>428</v>
      </c>
      <c r="L170" s="2"/>
      <c r="M170" s="2"/>
      <c r="N170" s="2"/>
    </row>
    <row r="171" spans="1:14" s="26" customFormat="1" ht="23" x14ac:dyDescent="0.25">
      <c r="A171" s="20">
        <v>13</v>
      </c>
      <c r="B171" s="88">
        <v>3</v>
      </c>
      <c r="C171" s="80"/>
      <c r="D171" s="88"/>
      <c r="E171" s="94" t="s">
        <v>9</v>
      </c>
      <c r="F171" s="91">
        <v>1</v>
      </c>
      <c r="G171" s="92" t="s">
        <v>101</v>
      </c>
      <c r="H171" s="91"/>
      <c r="I171" s="91"/>
      <c r="J171" s="19" t="s">
        <v>449</v>
      </c>
      <c r="K171" s="93" t="s">
        <v>459</v>
      </c>
      <c r="L171" s="2"/>
      <c r="M171" s="2"/>
      <c r="N171" s="2"/>
    </row>
    <row r="172" spans="1:14" ht="23" x14ac:dyDescent="0.25">
      <c r="A172" s="20">
        <v>14</v>
      </c>
      <c r="B172" s="20"/>
      <c r="C172" s="20"/>
      <c r="D172" s="20"/>
      <c r="E172" s="104" t="s">
        <v>163</v>
      </c>
      <c r="F172" s="20">
        <f>Punteggi!D16</f>
        <v>10</v>
      </c>
      <c r="G172" s="19"/>
      <c r="H172" s="17"/>
      <c r="I172" s="17"/>
      <c r="J172" s="17"/>
      <c r="K172" s="101" t="s">
        <v>409</v>
      </c>
    </row>
    <row r="173" spans="1:14" ht="50" x14ac:dyDescent="0.25">
      <c r="A173" s="20">
        <v>14</v>
      </c>
      <c r="B173" s="20">
        <v>1</v>
      </c>
      <c r="C173" s="20"/>
      <c r="D173" s="20"/>
      <c r="E173" s="86" t="s">
        <v>295</v>
      </c>
      <c r="F173" s="105"/>
      <c r="G173" s="17"/>
      <c r="H173" s="17"/>
      <c r="I173" s="17"/>
      <c r="J173" s="17"/>
      <c r="K173" s="106"/>
    </row>
    <row r="174" spans="1:14" x14ac:dyDescent="0.25">
      <c r="A174" s="20">
        <v>14</v>
      </c>
      <c r="B174" s="20">
        <v>1</v>
      </c>
      <c r="C174" s="20">
        <v>1</v>
      </c>
      <c r="D174" s="20"/>
      <c r="E174" s="107" t="s">
        <v>113</v>
      </c>
      <c r="F174" s="105">
        <v>1</v>
      </c>
      <c r="G174" s="19" t="s">
        <v>101</v>
      </c>
      <c r="H174" s="17"/>
      <c r="I174" s="17"/>
      <c r="J174" s="17" t="s">
        <v>449</v>
      </c>
      <c r="K174" s="119" t="s">
        <v>500</v>
      </c>
    </row>
    <row r="175" spans="1:14" x14ac:dyDescent="0.25">
      <c r="A175" s="20">
        <v>14</v>
      </c>
      <c r="B175" s="20">
        <v>1</v>
      </c>
      <c r="C175" s="20">
        <v>2</v>
      </c>
      <c r="D175" s="20"/>
      <c r="E175" s="107" t="s">
        <v>41</v>
      </c>
      <c r="F175" s="105">
        <v>1</v>
      </c>
      <c r="G175" s="19" t="s">
        <v>101</v>
      </c>
      <c r="H175" s="17"/>
      <c r="I175" s="17"/>
      <c r="J175" s="17" t="s">
        <v>449</v>
      </c>
      <c r="K175" s="120"/>
    </row>
    <row r="176" spans="1:14" x14ac:dyDescent="0.25">
      <c r="A176" s="20">
        <v>14</v>
      </c>
      <c r="B176" s="20">
        <v>1</v>
      </c>
      <c r="C176" s="20">
        <v>3</v>
      </c>
      <c r="D176" s="20"/>
      <c r="E176" s="107" t="s">
        <v>19</v>
      </c>
      <c r="F176" s="105">
        <v>1</v>
      </c>
      <c r="G176" s="19" t="s">
        <v>101</v>
      </c>
      <c r="H176" s="17"/>
      <c r="I176" s="17"/>
      <c r="J176" s="17" t="s">
        <v>449</v>
      </c>
      <c r="K176" s="120"/>
    </row>
    <row r="177" spans="1:13" x14ac:dyDescent="0.25">
      <c r="A177" s="20">
        <v>14</v>
      </c>
      <c r="B177" s="20">
        <v>1</v>
      </c>
      <c r="C177" s="20">
        <v>4</v>
      </c>
      <c r="D177" s="20"/>
      <c r="E177" s="107" t="s">
        <v>112</v>
      </c>
      <c r="F177" s="105">
        <v>1</v>
      </c>
      <c r="G177" s="19" t="s">
        <v>101</v>
      </c>
      <c r="H177" s="17"/>
      <c r="I177" s="17"/>
      <c r="J177" s="17" t="s">
        <v>449</v>
      </c>
      <c r="K177" s="120"/>
    </row>
    <row r="178" spans="1:13" x14ac:dyDescent="0.25">
      <c r="A178" s="20">
        <v>14</v>
      </c>
      <c r="B178" s="20">
        <v>1</v>
      </c>
      <c r="C178" s="20">
        <v>5</v>
      </c>
      <c r="D178" s="20"/>
      <c r="E178" s="107" t="s">
        <v>114</v>
      </c>
      <c r="F178" s="105">
        <v>1</v>
      </c>
      <c r="G178" s="19" t="s">
        <v>101</v>
      </c>
      <c r="H178" s="17"/>
      <c r="I178" s="17"/>
      <c r="J178" s="17" t="s">
        <v>449</v>
      </c>
      <c r="K178" s="120"/>
    </row>
    <row r="179" spans="1:13" x14ac:dyDescent="0.25">
      <c r="A179" s="20">
        <v>14</v>
      </c>
      <c r="B179" s="20">
        <v>1</v>
      </c>
      <c r="C179" s="20">
        <v>6</v>
      </c>
      <c r="D179" s="20"/>
      <c r="E179" s="107" t="s">
        <v>293</v>
      </c>
      <c r="F179" s="105">
        <v>1</v>
      </c>
      <c r="G179" s="19" t="s">
        <v>101</v>
      </c>
      <c r="H179" s="17"/>
      <c r="I179" s="17"/>
      <c r="J179" s="17" t="s">
        <v>449</v>
      </c>
      <c r="K179" s="120"/>
    </row>
    <row r="180" spans="1:13" x14ac:dyDescent="0.25">
      <c r="A180" s="20">
        <v>14</v>
      </c>
      <c r="B180" s="20">
        <v>1</v>
      </c>
      <c r="C180" s="20">
        <v>7</v>
      </c>
      <c r="D180" s="20"/>
      <c r="E180" s="107" t="s">
        <v>114</v>
      </c>
      <c r="F180" s="105">
        <v>1</v>
      </c>
      <c r="G180" s="19" t="s">
        <v>101</v>
      </c>
      <c r="H180" s="17"/>
      <c r="I180" s="17"/>
      <c r="J180" s="17" t="s">
        <v>449</v>
      </c>
      <c r="K180" s="120"/>
    </row>
    <row r="181" spans="1:13" ht="46" x14ac:dyDescent="0.25">
      <c r="A181" s="20">
        <v>14</v>
      </c>
      <c r="B181" s="20">
        <v>1</v>
      </c>
      <c r="C181" s="20">
        <v>8</v>
      </c>
      <c r="D181" s="20"/>
      <c r="E181" s="107" t="s">
        <v>9</v>
      </c>
      <c r="F181" s="105">
        <v>1</v>
      </c>
      <c r="G181" s="19" t="s">
        <v>101</v>
      </c>
      <c r="H181" s="17"/>
      <c r="I181" s="17"/>
      <c r="J181" s="17" t="s">
        <v>449</v>
      </c>
      <c r="K181" s="101" t="s">
        <v>296</v>
      </c>
    </row>
    <row r="182" spans="1:13" ht="57.5" x14ac:dyDescent="0.25">
      <c r="A182" s="20">
        <v>14</v>
      </c>
      <c r="B182" s="20">
        <v>2</v>
      </c>
      <c r="C182" s="20"/>
      <c r="D182" s="20"/>
      <c r="E182" s="107" t="s">
        <v>324</v>
      </c>
      <c r="F182" s="105">
        <v>1</v>
      </c>
      <c r="G182" s="19" t="s">
        <v>192</v>
      </c>
      <c r="H182" s="17"/>
      <c r="I182" s="17"/>
      <c r="J182" s="17" t="s">
        <v>449</v>
      </c>
      <c r="K182" s="101" t="s">
        <v>373</v>
      </c>
    </row>
    <row r="183" spans="1:13" ht="46" x14ac:dyDescent="0.25">
      <c r="A183" s="20">
        <v>14</v>
      </c>
      <c r="B183" s="20">
        <v>3</v>
      </c>
      <c r="C183" s="20"/>
      <c r="D183" s="20"/>
      <c r="E183" s="107" t="s">
        <v>325</v>
      </c>
      <c r="F183" s="105">
        <v>10</v>
      </c>
      <c r="G183" s="19" t="s">
        <v>506</v>
      </c>
      <c r="H183" s="17"/>
      <c r="I183" s="17"/>
      <c r="J183" s="17" t="s">
        <v>509</v>
      </c>
      <c r="K183" s="101" t="s">
        <v>508</v>
      </c>
      <c r="M183" s="3">
        <f>Formazione!L12</f>
        <v>0</v>
      </c>
    </row>
    <row r="184" spans="1:13" x14ac:dyDescent="0.25">
      <c r="A184" s="20">
        <v>15</v>
      </c>
      <c r="B184" s="20"/>
      <c r="C184" s="20"/>
      <c r="D184" s="20"/>
      <c r="E184" s="104" t="s">
        <v>321</v>
      </c>
      <c r="F184" s="20">
        <v>10</v>
      </c>
      <c r="G184" s="17"/>
      <c r="H184" s="17"/>
      <c r="I184" s="17"/>
      <c r="J184" s="17"/>
      <c r="K184" s="106"/>
    </row>
    <row r="185" spans="1:13" ht="23" x14ac:dyDescent="0.25">
      <c r="A185" s="20">
        <v>15</v>
      </c>
      <c r="B185" s="20">
        <v>1</v>
      </c>
      <c r="C185" s="20"/>
      <c r="D185" s="20"/>
      <c r="E185" s="83" t="s">
        <v>297</v>
      </c>
      <c r="F185" s="105">
        <v>1</v>
      </c>
      <c r="G185" s="17" t="s">
        <v>129</v>
      </c>
      <c r="H185" s="17" t="s">
        <v>141</v>
      </c>
      <c r="I185" s="17" t="s">
        <v>300</v>
      </c>
      <c r="J185" s="17" t="s">
        <v>449</v>
      </c>
      <c r="K185" s="101" t="s">
        <v>301</v>
      </c>
    </row>
    <row r="186" spans="1:13" ht="46" x14ac:dyDescent="0.25">
      <c r="A186" s="20">
        <v>15</v>
      </c>
      <c r="B186" s="20">
        <v>2</v>
      </c>
      <c r="C186" s="20"/>
      <c r="D186" s="20"/>
      <c r="E186" s="83" t="s">
        <v>303</v>
      </c>
      <c r="F186" s="105">
        <v>1</v>
      </c>
      <c r="G186" s="17" t="s">
        <v>16</v>
      </c>
      <c r="H186" s="17"/>
      <c r="I186" s="17"/>
      <c r="J186" s="17" t="s">
        <v>434</v>
      </c>
      <c r="K186" s="101" t="s">
        <v>302</v>
      </c>
    </row>
    <row r="187" spans="1:13" ht="46" x14ac:dyDescent="0.25">
      <c r="A187" s="20">
        <v>15</v>
      </c>
      <c r="B187" s="20">
        <v>3</v>
      </c>
      <c r="C187" s="20"/>
      <c r="D187" s="20"/>
      <c r="E187" s="83" t="s">
        <v>304</v>
      </c>
      <c r="F187" s="105">
        <v>1</v>
      </c>
      <c r="G187" s="17" t="s">
        <v>16</v>
      </c>
      <c r="H187" s="17"/>
      <c r="I187" s="17"/>
      <c r="J187" s="17" t="s">
        <v>434</v>
      </c>
      <c r="K187" s="101" t="s">
        <v>305</v>
      </c>
    </row>
    <row r="188" spans="1:13" ht="34.5" x14ac:dyDescent="0.25">
      <c r="A188" s="20">
        <v>15</v>
      </c>
      <c r="B188" s="20">
        <v>4</v>
      </c>
      <c r="C188" s="20"/>
      <c r="D188" s="20"/>
      <c r="E188" s="83" t="s">
        <v>306</v>
      </c>
      <c r="F188" s="105">
        <v>1</v>
      </c>
      <c r="G188" s="17" t="s">
        <v>307</v>
      </c>
      <c r="H188" s="17"/>
      <c r="I188" s="17"/>
      <c r="J188" s="19" t="s">
        <v>464</v>
      </c>
      <c r="K188" s="101" t="s">
        <v>308</v>
      </c>
    </row>
    <row r="189" spans="1:13" ht="46" x14ac:dyDescent="0.25">
      <c r="A189" s="20">
        <v>15</v>
      </c>
      <c r="B189" s="20">
        <v>5</v>
      </c>
      <c r="C189" s="20"/>
      <c r="D189" s="20"/>
      <c r="E189" s="83" t="s">
        <v>309</v>
      </c>
      <c r="F189" s="105">
        <v>1</v>
      </c>
      <c r="G189" s="17" t="s">
        <v>16</v>
      </c>
      <c r="H189" s="17"/>
      <c r="I189" s="17"/>
      <c r="J189" s="17" t="s">
        <v>434</v>
      </c>
      <c r="K189" s="101" t="s">
        <v>310</v>
      </c>
    </row>
    <row r="190" spans="1:13" ht="34.5" x14ac:dyDescent="0.25">
      <c r="A190" s="20">
        <v>15</v>
      </c>
      <c r="B190" s="20">
        <v>6</v>
      </c>
      <c r="C190" s="20"/>
      <c r="D190" s="20"/>
      <c r="E190" s="83" t="s">
        <v>311</v>
      </c>
      <c r="F190" s="105">
        <v>1</v>
      </c>
      <c r="G190" s="17" t="s">
        <v>279</v>
      </c>
      <c r="H190" s="17"/>
      <c r="I190" s="17"/>
      <c r="J190" s="17" t="s">
        <v>440</v>
      </c>
      <c r="K190" s="101" t="s">
        <v>312</v>
      </c>
    </row>
    <row r="191" spans="1:13" ht="34.5" x14ac:dyDescent="0.25">
      <c r="A191" s="20">
        <v>15</v>
      </c>
      <c r="B191" s="20">
        <v>7</v>
      </c>
      <c r="C191" s="20"/>
      <c r="D191" s="20"/>
      <c r="E191" s="108" t="s">
        <v>313</v>
      </c>
      <c r="F191" s="105">
        <v>1</v>
      </c>
      <c r="G191" s="17" t="s">
        <v>279</v>
      </c>
      <c r="H191" s="17"/>
      <c r="I191" s="17"/>
      <c r="J191" s="17" t="s">
        <v>440</v>
      </c>
      <c r="K191" s="101" t="s">
        <v>314</v>
      </c>
    </row>
    <row r="192" spans="1:13" ht="46" x14ac:dyDescent="0.25">
      <c r="A192" s="20">
        <v>15</v>
      </c>
      <c r="B192" s="20">
        <v>8</v>
      </c>
      <c r="C192" s="20"/>
      <c r="D192" s="20"/>
      <c r="E192" s="108" t="s">
        <v>315</v>
      </c>
      <c r="F192" s="105">
        <v>1</v>
      </c>
      <c r="G192" s="17" t="s">
        <v>192</v>
      </c>
      <c r="H192" s="17"/>
      <c r="I192" s="17"/>
      <c r="J192" s="17" t="s">
        <v>449</v>
      </c>
      <c r="K192" s="101" t="s">
        <v>316</v>
      </c>
    </row>
    <row r="193" spans="1:11" ht="34.5" x14ac:dyDescent="0.25">
      <c r="A193" s="20">
        <v>15</v>
      </c>
      <c r="B193" s="20">
        <v>9</v>
      </c>
      <c r="C193" s="20"/>
      <c r="D193" s="20"/>
      <c r="E193" s="108" t="s">
        <v>298</v>
      </c>
      <c r="F193" s="105">
        <v>1</v>
      </c>
      <c r="G193" s="17" t="s">
        <v>317</v>
      </c>
      <c r="H193" s="17" t="s">
        <v>124</v>
      </c>
      <c r="I193" s="17" t="s">
        <v>125</v>
      </c>
      <c r="J193" s="17" t="s">
        <v>449</v>
      </c>
      <c r="K193" s="101" t="s">
        <v>318</v>
      </c>
    </row>
    <row r="194" spans="1:11" ht="57.5" x14ac:dyDescent="0.25">
      <c r="A194" s="20">
        <v>15</v>
      </c>
      <c r="B194" s="20">
        <v>10</v>
      </c>
      <c r="C194" s="20"/>
      <c r="D194" s="20"/>
      <c r="E194" s="83" t="s">
        <v>299</v>
      </c>
      <c r="F194" s="105">
        <v>1</v>
      </c>
      <c r="G194" s="17" t="s">
        <v>319</v>
      </c>
      <c r="H194" s="17"/>
      <c r="I194" s="17"/>
      <c r="J194" s="17" t="s">
        <v>449</v>
      </c>
      <c r="K194" s="101" t="s">
        <v>320</v>
      </c>
    </row>
    <row r="195" spans="1:11" ht="34.5" x14ac:dyDescent="0.25">
      <c r="A195" s="20">
        <v>15</v>
      </c>
      <c r="B195" s="20">
        <v>11</v>
      </c>
      <c r="C195" s="20"/>
      <c r="D195" s="20"/>
      <c r="E195" s="83" t="s">
        <v>9</v>
      </c>
      <c r="F195" s="105">
        <v>1</v>
      </c>
      <c r="G195" s="17" t="s">
        <v>317</v>
      </c>
      <c r="H195" s="17"/>
      <c r="I195" s="17"/>
      <c r="J195" s="17" t="s">
        <v>449</v>
      </c>
      <c r="K195" s="101" t="s">
        <v>465</v>
      </c>
    </row>
    <row r="196" spans="1:11" x14ac:dyDescent="0.25">
      <c r="A196" s="20">
        <v>16</v>
      </c>
      <c r="B196" s="20"/>
      <c r="C196" s="20"/>
      <c r="D196" s="20"/>
      <c r="E196" s="104" t="s">
        <v>322</v>
      </c>
      <c r="F196" s="20">
        <f>Punteggi!D18</f>
        <v>2</v>
      </c>
      <c r="G196" s="17"/>
      <c r="H196" s="17"/>
      <c r="I196" s="17"/>
      <c r="J196" s="17"/>
      <c r="K196" s="106"/>
    </row>
    <row r="197" spans="1:11" ht="126.5" x14ac:dyDescent="0.25">
      <c r="A197" s="20">
        <v>16</v>
      </c>
      <c r="B197" s="20">
        <v>1</v>
      </c>
      <c r="C197" s="20"/>
      <c r="D197" s="20"/>
      <c r="E197" s="86" t="s">
        <v>511</v>
      </c>
      <c r="F197" s="105">
        <v>10</v>
      </c>
      <c r="G197" s="17" t="s">
        <v>317</v>
      </c>
      <c r="H197" s="17"/>
      <c r="I197" s="17"/>
      <c r="J197" s="17" t="s">
        <v>507</v>
      </c>
      <c r="K197" s="101" t="s">
        <v>510</v>
      </c>
    </row>
    <row r="198" spans="1:11" ht="34.5" x14ac:dyDescent="0.25">
      <c r="A198" s="20">
        <v>16</v>
      </c>
      <c r="B198" s="20">
        <v>2</v>
      </c>
      <c r="C198" s="20"/>
      <c r="D198" s="20"/>
      <c r="E198" s="107" t="s">
        <v>326</v>
      </c>
      <c r="F198" s="105">
        <v>1</v>
      </c>
      <c r="G198" s="17" t="s">
        <v>329</v>
      </c>
      <c r="H198" s="17"/>
      <c r="I198" s="17"/>
      <c r="J198" s="17" t="s">
        <v>440</v>
      </c>
      <c r="K198" s="101" t="s">
        <v>327</v>
      </c>
    </row>
    <row r="199" spans="1:11" ht="46" x14ac:dyDescent="0.25">
      <c r="A199" s="20">
        <v>16</v>
      </c>
      <c r="B199" s="20">
        <v>3</v>
      </c>
      <c r="C199" s="20"/>
      <c r="D199" s="20"/>
      <c r="E199" s="86" t="s">
        <v>328</v>
      </c>
      <c r="F199" s="105">
        <v>1</v>
      </c>
      <c r="G199" s="17" t="s">
        <v>330</v>
      </c>
      <c r="H199" s="17"/>
      <c r="I199" s="17"/>
      <c r="J199" s="17" t="s">
        <v>449</v>
      </c>
      <c r="K199" s="101" t="s">
        <v>331</v>
      </c>
    </row>
    <row r="200" spans="1:11" ht="23" x14ac:dyDescent="0.25">
      <c r="A200" s="20">
        <v>16</v>
      </c>
      <c r="B200" s="20">
        <v>4</v>
      </c>
      <c r="C200" s="20"/>
      <c r="D200" s="20"/>
      <c r="E200" s="107" t="s">
        <v>9</v>
      </c>
      <c r="F200" s="105">
        <v>1</v>
      </c>
      <c r="G200" s="17" t="s">
        <v>317</v>
      </c>
      <c r="H200" s="17"/>
      <c r="I200" s="17"/>
      <c r="J200" s="17" t="s">
        <v>449</v>
      </c>
      <c r="K200" s="101" t="s">
        <v>466</v>
      </c>
    </row>
  </sheetData>
  <mergeCells count="4">
    <mergeCell ref="K49:K53"/>
    <mergeCell ref="K174:K180"/>
    <mergeCell ref="A4:K4"/>
    <mergeCell ref="L4:N4"/>
  </mergeCells>
  <pageMargins left="0.75" right="0.75" top="1" bottom="1" header="0.5" footer="0.5"/>
  <pageSetup paperSize="9" orientation="portrait" horizontalDpi="300" verticalDpi="30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6"/>
  <sheetViews>
    <sheetView zoomScale="94" zoomScaleNormal="94" workbookViewId="0">
      <selection activeCell="H16" sqref="H16"/>
    </sheetView>
  </sheetViews>
  <sheetFormatPr defaultColWidth="11.453125" defaultRowHeight="14.5" x14ac:dyDescent="0.35"/>
  <cols>
    <col min="1" max="1" width="19" style="10" customWidth="1"/>
    <col min="2" max="3" width="25.81640625" style="10" customWidth="1"/>
    <col min="4" max="4" width="22.36328125" style="10" customWidth="1"/>
    <col min="5" max="5" width="23.453125" style="10" customWidth="1"/>
    <col min="6" max="6" width="29.453125" style="10" customWidth="1"/>
    <col min="7" max="7" width="37.453125" style="10" customWidth="1"/>
    <col min="8" max="9" width="41.1796875" style="10" customWidth="1"/>
    <col min="10" max="10" width="27.6328125" style="10" customWidth="1"/>
    <col min="11" max="11" width="27.453125" style="10" customWidth="1"/>
    <col min="12" max="12" width="34.36328125" style="10" customWidth="1"/>
    <col min="13" max="16384" width="11.453125" style="10"/>
  </cols>
  <sheetData>
    <row r="2" spans="1:11" ht="18.5" x14ac:dyDescent="0.45">
      <c r="B2" s="60"/>
      <c r="C2" s="60"/>
      <c r="D2" s="60"/>
      <c r="E2" s="60"/>
      <c r="F2" s="60"/>
      <c r="G2" s="60"/>
      <c r="H2" s="60"/>
      <c r="I2" s="60"/>
    </row>
    <row r="4" spans="1:11" s="73" customFormat="1" x14ac:dyDescent="0.25">
      <c r="A4" s="70" t="s">
        <v>513</v>
      </c>
      <c r="B4" s="71" t="s">
        <v>87</v>
      </c>
      <c r="C4" s="71" t="s">
        <v>88</v>
      </c>
      <c r="D4" s="72" t="s">
        <v>89</v>
      </c>
      <c r="E4" s="72" t="s">
        <v>90</v>
      </c>
      <c r="F4" s="72" t="s">
        <v>91</v>
      </c>
      <c r="G4" s="72" t="s">
        <v>520</v>
      </c>
      <c r="H4" s="72" t="s">
        <v>522</v>
      </c>
      <c r="I4" s="72" t="s">
        <v>521</v>
      </c>
      <c r="J4" s="72" t="s">
        <v>524</v>
      </c>
      <c r="K4" s="72" t="s">
        <v>91</v>
      </c>
    </row>
    <row r="5" spans="1:11" ht="43.5" x14ac:dyDescent="0.35">
      <c r="A5" s="11" t="s">
        <v>512</v>
      </c>
      <c r="B5" s="11" t="s">
        <v>92</v>
      </c>
      <c r="C5" s="11" t="s">
        <v>515</v>
      </c>
      <c r="D5" s="12" t="s">
        <v>80</v>
      </c>
      <c r="E5" s="12" t="s">
        <v>81</v>
      </c>
      <c r="F5" s="12" t="s">
        <v>93</v>
      </c>
      <c r="G5" s="12" t="s">
        <v>518</v>
      </c>
      <c r="H5" s="12" t="s">
        <v>189</v>
      </c>
      <c r="I5" s="12" t="s">
        <v>83</v>
      </c>
      <c r="J5" s="12" t="s">
        <v>84</v>
      </c>
      <c r="K5" s="11" t="s">
        <v>85</v>
      </c>
    </row>
    <row r="6" spans="1:11" ht="130.5" x14ac:dyDescent="0.35">
      <c r="A6" s="13" t="s">
        <v>514</v>
      </c>
      <c r="B6" s="14" t="s">
        <v>94</v>
      </c>
      <c r="C6" s="14" t="s">
        <v>517</v>
      </c>
      <c r="D6" s="14" t="s">
        <v>95</v>
      </c>
      <c r="E6" s="15" t="s">
        <v>96</v>
      </c>
      <c r="F6" s="16" t="s">
        <v>97</v>
      </c>
      <c r="G6" s="16" t="s">
        <v>519</v>
      </c>
      <c r="H6" s="16" t="s">
        <v>523</v>
      </c>
      <c r="I6" s="16" t="s">
        <v>98</v>
      </c>
      <c r="J6" s="16" t="s">
        <v>99</v>
      </c>
      <c r="K6" s="16" t="s">
        <v>100</v>
      </c>
    </row>
  </sheetData>
  <sheetProtection selectLockedCells="1" selectUnlockedCells="1"/>
  <pageMargins left="0.74803149606299213" right="0.74803149606299213" top="0.98425196850393704" bottom="0.98425196850393704" header="0.51181102362204722" footer="0.51181102362204722"/>
  <pageSetup paperSize="9" scale="47" firstPageNumber="0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activeCell="L4" sqref="L4"/>
    </sheetView>
  </sheetViews>
  <sheetFormatPr defaultColWidth="10.90625" defaultRowHeight="12.5" x14ac:dyDescent="0.25"/>
  <cols>
    <col min="2" max="2" width="3.1796875" style="24" bestFit="1" customWidth="1"/>
    <col min="3" max="3" width="65" style="32" customWidth="1"/>
    <col min="4" max="13" width="16.1796875" style="24" customWidth="1"/>
  </cols>
  <sheetData>
    <row r="1" spans="1:13" ht="30" x14ac:dyDescent="0.6">
      <c r="A1" s="34" t="s">
        <v>491</v>
      </c>
    </row>
    <row r="2" spans="1:13" ht="30" x14ac:dyDescent="0.6">
      <c r="A2" s="34"/>
    </row>
    <row r="3" spans="1:13" ht="28" customHeight="1" x14ac:dyDescent="0.25">
      <c r="D3" s="40" t="s">
        <v>390</v>
      </c>
      <c r="E3" s="40" t="s">
        <v>391</v>
      </c>
      <c r="F3" s="40" t="s">
        <v>392</v>
      </c>
      <c r="G3" s="40" t="s">
        <v>393</v>
      </c>
      <c r="H3" s="40" t="s">
        <v>501</v>
      </c>
      <c r="I3" s="40" t="s">
        <v>502</v>
      </c>
      <c r="J3" s="40" t="s">
        <v>503</v>
      </c>
      <c r="K3" s="40" t="s">
        <v>504</v>
      </c>
      <c r="L3" s="40" t="s">
        <v>505</v>
      </c>
    </row>
    <row r="4" spans="1:13" s="30" customFormat="1" ht="54" x14ac:dyDescent="0.3">
      <c r="B4" s="61" t="s">
        <v>492</v>
      </c>
      <c r="C4" s="39" t="s">
        <v>411</v>
      </c>
      <c r="D4" s="40" t="s">
        <v>113</v>
      </c>
      <c r="E4" s="40" t="s">
        <v>41</v>
      </c>
      <c r="F4" s="40" t="s">
        <v>19</v>
      </c>
      <c r="G4" s="40" t="s">
        <v>112</v>
      </c>
      <c r="H4" s="40" t="s">
        <v>114</v>
      </c>
      <c r="I4" s="40" t="s">
        <v>293</v>
      </c>
      <c r="J4" s="40" t="s">
        <v>114</v>
      </c>
      <c r="K4" s="40" t="s">
        <v>489</v>
      </c>
      <c r="L4" s="40" t="s">
        <v>412</v>
      </c>
      <c r="M4" s="40" t="s">
        <v>410</v>
      </c>
    </row>
    <row r="5" spans="1:13" ht="54" x14ac:dyDescent="0.4">
      <c r="B5" s="61">
        <v>1</v>
      </c>
      <c r="C5" s="41" t="s">
        <v>294</v>
      </c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36" x14ac:dyDescent="0.4">
      <c r="B6" s="61">
        <v>2</v>
      </c>
      <c r="C6" s="41" t="s">
        <v>405</v>
      </c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36" x14ac:dyDescent="0.4">
      <c r="B7" s="61">
        <v>3</v>
      </c>
      <c r="C7" s="41" t="s">
        <v>404</v>
      </c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ht="36" x14ac:dyDescent="0.4">
      <c r="B8" s="61">
        <v>4</v>
      </c>
      <c r="C8" s="41" t="s">
        <v>407</v>
      </c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ht="18" x14ac:dyDescent="0.4">
      <c r="B9" s="61">
        <v>5</v>
      </c>
      <c r="C9" s="41" t="s">
        <v>406</v>
      </c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 ht="36" x14ac:dyDescent="0.4">
      <c r="B10" s="61">
        <v>6</v>
      </c>
      <c r="C10" s="41" t="s">
        <v>408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ht="18.5" thickBot="1" x14ac:dyDescent="0.45">
      <c r="B11" s="61">
        <v>7</v>
      </c>
      <c r="C11" s="41" t="s">
        <v>490</v>
      </c>
      <c r="D11" s="42"/>
      <c r="E11" s="42"/>
      <c r="F11" s="42"/>
      <c r="G11" s="42"/>
      <c r="H11" s="42"/>
      <c r="I11" s="42"/>
      <c r="J11" s="42"/>
      <c r="K11" s="42"/>
      <c r="L11" s="68"/>
      <c r="M11" s="42"/>
    </row>
    <row r="12" spans="1:13" ht="18.5" thickBot="1" x14ac:dyDescent="0.45">
      <c r="B12" s="61">
        <v>8</v>
      </c>
      <c r="C12" s="47" t="s">
        <v>412</v>
      </c>
      <c r="D12" s="42">
        <f t="shared" ref="D12:K12" si="0">SUM(D5:D11)</f>
        <v>0</v>
      </c>
      <c r="E12" s="42">
        <f t="shared" si="0"/>
        <v>0</v>
      </c>
      <c r="F12" s="42">
        <f t="shared" si="0"/>
        <v>0</v>
      </c>
      <c r="G12" s="42">
        <f t="shared" si="0"/>
        <v>0</v>
      </c>
      <c r="H12" s="42">
        <f t="shared" si="0"/>
        <v>0</v>
      </c>
      <c r="I12" s="42">
        <f t="shared" si="0"/>
        <v>0</v>
      </c>
      <c r="J12" s="42">
        <f t="shared" si="0"/>
        <v>0</v>
      </c>
      <c r="K12" s="42">
        <f t="shared" si="0"/>
        <v>0</v>
      </c>
      <c r="L12" s="69">
        <f>SUM(D12:K12)</f>
        <v>0</v>
      </c>
      <c r="M12" s="6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4"/>
  <sheetViews>
    <sheetView topLeftCell="A7" workbookViewId="0">
      <selection activeCell="D54" sqref="D54"/>
    </sheetView>
  </sheetViews>
  <sheetFormatPr defaultColWidth="10.90625" defaultRowHeight="12.5" x14ac:dyDescent="0.25"/>
  <cols>
    <col min="2" max="3" width="2.1796875" bestFit="1" customWidth="1"/>
    <col min="4" max="4" width="62.453125" customWidth="1"/>
  </cols>
  <sheetData>
    <row r="1" spans="1:16" ht="32.5" x14ac:dyDescent="0.65">
      <c r="A1" s="29" t="s">
        <v>493</v>
      </c>
    </row>
    <row r="2" spans="1:16" ht="13" x14ac:dyDescent="0.3">
      <c r="B2" s="51"/>
      <c r="C2" s="51"/>
      <c r="D2" s="52" t="s">
        <v>468</v>
      </c>
      <c r="E2" s="53" t="s">
        <v>394</v>
      </c>
      <c r="F2" s="53" t="s">
        <v>395</v>
      </c>
      <c r="G2" s="53" t="s">
        <v>396</v>
      </c>
      <c r="H2" s="53" t="s">
        <v>397</v>
      </c>
      <c r="I2" s="53" t="s">
        <v>398</v>
      </c>
      <c r="J2" s="53" t="s">
        <v>399</v>
      </c>
      <c r="K2" s="53" t="s">
        <v>400</v>
      </c>
      <c r="L2" s="53" t="s">
        <v>401</v>
      </c>
      <c r="M2" s="51"/>
    </row>
    <row r="3" spans="1:16" ht="32.5" x14ac:dyDescent="0.65">
      <c r="A3" s="29"/>
      <c r="B3" s="18"/>
      <c r="C3" s="18"/>
      <c r="D3" s="54" t="s">
        <v>389</v>
      </c>
      <c r="E3" s="17" t="s">
        <v>390</v>
      </c>
      <c r="F3" s="17" t="s">
        <v>390</v>
      </c>
      <c r="G3" s="17" t="s">
        <v>391</v>
      </c>
      <c r="H3" s="17" t="s">
        <v>391</v>
      </c>
      <c r="I3" s="17" t="s">
        <v>391</v>
      </c>
      <c r="J3" s="17" t="s">
        <v>391</v>
      </c>
      <c r="K3" s="17" t="s">
        <v>392</v>
      </c>
      <c r="L3" s="17" t="s">
        <v>393</v>
      </c>
      <c r="M3" s="51"/>
    </row>
    <row r="4" spans="1:16" ht="13" x14ac:dyDescent="0.25">
      <c r="B4" s="18"/>
      <c r="C4" s="18"/>
      <c r="D4" s="54" t="s">
        <v>374</v>
      </c>
      <c r="E4" s="17" t="s">
        <v>375</v>
      </c>
      <c r="F4" s="17" t="s">
        <v>376</v>
      </c>
      <c r="G4" s="17" t="s">
        <v>377</v>
      </c>
      <c r="H4" s="17" t="s">
        <v>378</v>
      </c>
      <c r="I4" s="17" t="s">
        <v>379</v>
      </c>
      <c r="J4" s="17" t="s">
        <v>380</v>
      </c>
      <c r="K4" s="17">
        <v>4</v>
      </c>
      <c r="L4" s="17">
        <v>5</v>
      </c>
      <c r="M4" s="55"/>
      <c r="N4" s="24"/>
      <c r="O4" s="24"/>
      <c r="P4" s="24"/>
    </row>
    <row r="5" spans="1:16" s="32" customFormat="1" ht="125" x14ac:dyDescent="0.25">
      <c r="B5" s="124" t="s">
        <v>469</v>
      </c>
      <c r="C5" s="125"/>
      <c r="D5" s="56" t="s">
        <v>470</v>
      </c>
      <c r="E5" s="19" t="s">
        <v>381</v>
      </c>
      <c r="F5" s="19" t="s">
        <v>382</v>
      </c>
      <c r="G5" s="19" t="s">
        <v>383</v>
      </c>
      <c r="H5" s="19" t="s">
        <v>384</v>
      </c>
      <c r="I5" s="19" t="s">
        <v>385</v>
      </c>
      <c r="J5" s="19" t="s">
        <v>386</v>
      </c>
      <c r="K5" s="19" t="s">
        <v>387</v>
      </c>
      <c r="L5" s="19" t="s">
        <v>388</v>
      </c>
      <c r="M5" s="19" t="s">
        <v>410</v>
      </c>
      <c r="N5" s="31"/>
      <c r="O5" s="31"/>
      <c r="P5" s="31"/>
    </row>
    <row r="6" spans="1:16" ht="13" x14ac:dyDescent="0.25">
      <c r="B6" s="49">
        <v>0</v>
      </c>
      <c r="C6" s="49"/>
      <c r="D6" s="50" t="s">
        <v>496</v>
      </c>
      <c r="E6" s="20">
        <v>10</v>
      </c>
      <c r="F6" s="20">
        <v>9</v>
      </c>
      <c r="G6" s="20">
        <v>7</v>
      </c>
      <c r="H6" s="20">
        <v>5</v>
      </c>
      <c r="I6" s="20">
        <v>4</v>
      </c>
      <c r="J6" s="20">
        <v>3</v>
      </c>
      <c r="K6" s="20">
        <v>2</v>
      </c>
      <c r="L6" s="20">
        <v>1</v>
      </c>
      <c r="M6" s="20"/>
    </row>
    <row r="7" spans="1:16" ht="13" x14ac:dyDescent="0.25">
      <c r="B7" s="49">
        <v>1</v>
      </c>
      <c r="C7" s="49"/>
      <c r="D7" s="50" t="s">
        <v>113</v>
      </c>
      <c r="E7" s="17">
        <f t="shared" ref="E7:L7" si="0">SUM(E8:E12)</f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8"/>
    </row>
    <row r="8" spans="1:16" ht="13" x14ac:dyDescent="0.25">
      <c r="B8" s="20">
        <v>1</v>
      </c>
      <c r="C8" s="20">
        <v>1</v>
      </c>
      <c r="D8" s="8" t="s">
        <v>17</v>
      </c>
      <c r="E8" s="33"/>
      <c r="F8" s="33"/>
      <c r="G8" s="33"/>
      <c r="H8" s="33"/>
      <c r="I8" s="33"/>
      <c r="J8" s="33"/>
      <c r="K8" s="33"/>
      <c r="L8" s="33"/>
      <c r="M8" s="33"/>
    </row>
    <row r="9" spans="1:16" ht="13" x14ac:dyDescent="0.25">
      <c r="B9" s="20">
        <v>1</v>
      </c>
      <c r="C9" s="20">
        <v>2</v>
      </c>
      <c r="D9" s="8" t="s">
        <v>24</v>
      </c>
      <c r="E9" s="33"/>
      <c r="F9" s="33"/>
      <c r="G9" s="33"/>
      <c r="H9" s="33"/>
      <c r="I9" s="33"/>
      <c r="J9" s="33"/>
      <c r="K9" s="33"/>
      <c r="L9" s="33"/>
      <c r="M9" s="33"/>
    </row>
    <row r="10" spans="1:16" ht="13" x14ac:dyDescent="0.25">
      <c r="B10" s="20">
        <v>1</v>
      </c>
      <c r="C10" s="20">
        <v>3</v>
      </c>
      <c r="D10" s="8" t="s">
        <v>25</v>
      </c>
      <c r="E10" s="33"/>
      <c r="F10" s="33"/>
      <c r="G10" s="33"/>
      <c r="H10" s="33"/>
      <c r="I10" s="33"/>
      <c r="J10" s="33"/>
      <c r="K10" s="33"/>
      <c r="L10" s="33"/>
      <c r="M10" s="33"/>
    </row>
    <row r="11" spans="1:16" ht="13" x14ac:dyDescent="0.25">
      <c r="B11" s="20">
        <v>1</v>
      </c>
      <c r="C11" s="20">
        <v>4</v>
      </c>
      <c r="D11" s="8" t="s">
        <v>18</v>
      </c>
      <c r="E11" s="33"/>
      <c r="F11" s="33"/>
      <c r="G11" s="33"/>
      <c r="H11" s="33"/>
      <c r="I11" s="33"/>
      <c r="J11" s="33"/>
      <c r="K11" s="33"/>
      <c r="L11" s="33"/>
      <c r="M11" s="33"/>
    </row>
    <row r="12" spans="1:16" ht="13" x14ac:dyDescent="0.25">
      <c r="B12" s="20">
        <v>1</v>
      </c>
      <c r="C12" s="20">
        <v>5</v>
      </c>
      <c r="D12" s="8" t="s">
        <v>467</v>
      </c>
      <c r="E12" s="33"/>
      <c r="F12" s="33"/>
      <c r="G12" s="33"/>
      <c r="H12" s="33"/>
      <c r="I12" s="33"/>
      <c r="J12" s="33"/>
      <c r="K12" s="33"/>
      <c r="L12" s="33"/>
      <c r="M12" s="33"/>
    </row>
    <row r="13" spans="1:16" ht="13" x14ac:dyDescent="0.25">
      <c r="B13" s="49">
        <v>2</v>
      </c>
      <c r="C13" s="49"/>
      <c r="D13" s="50" t="s">
        <v>19</v>
      </c>
      <c r="E13" s="17">
        <f t="shared" ref="E13:L13" si="1">SUM(E14:E26)</f>
        <v>0</v>
      </c>
      <c r="F13" s="17">
        <f t="shared" si="1"/>
        <v>0</v>
      </c>
      <c r="G13" s="17">
        <f t="shared" si="1"/>
        <v>0</v>
      </c>
      <c r="H13" s="17">
        <f t="shared" si="1"/>
        <v>0</v>
      </c>
      <c r="I13" s="17">
        <f t="shared" si="1"/>
        <v>0</v>
      </c>
      <c r="J13" s="17">
        <f t="shared" si="1"/>
        <v>0</v>
      </c>
      <c r="K13" s="17">
        <f t="shared" si="1"/>
        <v>0</v>
      </c>
      <c r="L13" s="17">
        <f t="shared" si="1"/>
        <v>0</v>
      </c>
      <c r="M13" s="18"/>
    </row>
    <row r="14" spans="1:16" ht="13" x14ac:dyDescent="0.25">
      <c r="B14" s="20">
        <v>2</v>
      </c>
      <c r="C14" s="20">
        <v>1</v>
      </c>
      <c r="D14" s="8" t="s">
        <v>26</v>
      </c>
      <c r="E14" s="33"/>
      <c r="F14" s="33"/>
      <c r="G14" s="33"/>
      <c r="H14" s="33"/>
      <c r="I14" s="33"/>
      <c r="J14" s="33"/>
      <c r="K14" s="33"/>
      <c r="L14" s="33"/>
      <c r="M14" s="33"/>
    </row>
    <row r="15" spans="1:16" ht="13" x14ac:dyDescent="0.25">
      <c r="B15" s="20">
        <v>2</v>
      </c>
      <c r="C15" s="20">
        <v>2</v>
      </c>
      <c r="D15" s="8" t="s">
        <v>27</v>
      </c>
      <c r="E15" s="33"/>
      <c r="F15" s="33"/>
      <c r="G15" s="33"/>
      <c r="H15" s="33"/>
      <c r="I15" s="33"/>
      <c r="J15" s="33"/>
      <c r="K15" s="33"/>
      <c r="L15" s="33"/>
      <c r="M15" s="33"/>
    </row>
    <row r="16" spans="1:16" ht="13" x14ac:dyDescent="0.25">
      <c r="B16" s="20">
        <v>2</v>
      </c>
      <c r="C16" s="20">
        <v>2</v>
      </c>
      <c r="D16" s="8" t="s">
        <v>20</v>
      </c>
      <c r="E16" s="33"/>
      <c r="F16" s="33"/>
      <c r="G16" s="33"/>
      <c r="H16" s="33"/>
      <c r="I16" s="33"/>
      <c r="J16" s="33"/>
      <c r="K16" s="33"/>
      <c r="L16" s="33"/>
      <c r="M16" s="33"/>
    </row>
    <row r="17" spans="2:13" ht="13" x14ac:dyDescent="0.25">
      <c r="B17" s="20">
        <v>2</v>
      </c>
      <c r="C17" s="20">
        <v>2</v>
      </c>
      <c r="D17" s="8" t="s">
        <v>28</v>
      </c>
      <c r="E17" s="33"/>
      <c r="F17" s="33"/>
      <c r="G17" s="33"/>
      <c r="H17" s="33"/>
      <c r="I17" s="33"/>
      <c r="J17" s="33"/>
      <c r="K17" s="33"/>
      <c r="L17" s="33"/>
      <c r="M17" s="33"/>
    </row>
    <row r="18" spans="2:13" ht="13" x14ac:dyDescent="0.25">
      <c r="B18" s="20">
        <v>2</v>
      </c>
      <c r="C18" s="20">
        <v>2</v>
      </c>
      <c r="D18" s="8" t="s">
        <v>29</v>
      </c>
      <c r="E18" s="33"/>
      <c r="F18" s="33"/>
      <c r="G18" s="33"/>
      <c r="H18" s="33"/>
      <c r="I18" s="33"/>
      <c r="J18" s="33"/>
      <c r="K18" s="33"/>
      <c r="L18" s="33"/>
      <c r="M18" s="33"/>
    </row>
    <row r="19" spans="2:13" ht="13" x14ac:dyDescent="0.25">
      <c r="B19" s="20">
        <v>2</v>
      </c>
      <c r="C19" s="20">
        <v>2</v>
      </c>
      <c r="D19" s="8" t="s">
        <v>30</v>
      </c>
      <c r="E19" s="33"/>
      <c r="F19" s="33"/>
      <c r="G19" s="33"/>
      <c r="H19" s="33"/>
      <c r="I19" s="33"/>
      <c r="J19" s="33"/>
      <c r="K19" s="33"/>
      <c r="L19" s="33"/>
      <c r="M19" s="33"/>
    </row>
    <row r="20" spans="2:13" ht="13" x14ac:dyDescent="0.25">
      <c r="B20" s="20">
        <v>2</v>
      </c>
      <c r="C20" s="20">
        <v>3</v>
      </c>
      <c r="D20" s="8" t="s">
        <v>31</v>
      </c>
      <c r="E20" s="33"/>
      <c r="F20" s="33"/>
      <c r="G20" s="33"/>
      <c r="H20" s="33"/>
      <c r="I20" s="33"/>
      <c r="J20" s="33"/>
      <c r="K20" s="33"/>
      <c r="L20" s="33"/>
      <c r="M20" s="33"/>
    </row>
    <row r="21" spans="2:13" ht="13" x14ac:dyDescent="0.25">
      <c r="B21" s="20">
        <v>2</v>
      </c>
      <c r="C21" s="20">
        <v>3</v>
      </c>
      <c r="D21" s="8" t="s">
        <v>32</v>
      </c>
      <c r="E21" s="33"/>
      <c r="F21" s="33"/>
      <c r="G21" s="33"/>
      <c r="H21" s="33"/>
      <c r="I21" s="33"/>
      <c r="J21" s="33"/>
      <c r="K21" s="33"/>
      <c r="L21" s="33"/>
      <c r="M21" s="33"/>
    </row>
    <row r="22" spans="2:13" ht="13" x14ac:dyDescent="0.25">
      <c r="B22" s="20">
        <v>2</v>
      </c>
      <c r="C22" s="20">
        <v>3</v>
      </c>
      <c r="D22" s="8" t="s">
        <v>33</v>
      </c>
      <c r="E22" s="33"/>
      <c r="F22" s="33"/>
      <c r="G22" s="33"/>
      <c r="H22" s="33"/>
      <c r="I22" s="33"/>
      <c r="J22" s="33"/>
      <c r="K22" s="33"/>
      <c r="L22" s="33"/>
      <c r="M22" s="33"/>
    </row>
    <row r="23" spans="2:13" ht="13" x14ac:dyDescent="0.25">
      <c r="B23" s="20">
        <v>2</v>
      </c>
      <c r="C23" s="20">
        <v>3</v>
      </c>
      <c r="D23" s="8" t="s">
        <v>34</v>
      </c>
      <c r="E23" s="33"/>
      <c r="F23" s="33"/>
      <c r="G23" s="33"/>
      <c r="H23" s="33"/>
      <c r="I23" s="33"/>
      <c r="J23" s="33"/>
      <c r="K23" s="33"/>
      <c r="L23" s="33"/>
      <c r="M23" s="33"/>
    </row>
    <row r="24" spans="2:13" ht="13" x14ac:dyDescent="0.25">
      <c r="B24" s="20">
        <v>2</v>
      </c>
      <c r="C24" s="20">
        <v>4</v>
      </c>
      <c r="D24" s="8" t="s">
        <v>35</v>
      </c>
      <c r="E24" s="33"/>
      <c r="F24" s="33"/>
      <c r="G24" s="33"/>
      <c r="H24" s="33"/>
      <c r="I24" s="33"/>
      <c r="J24" s="33"/>
      <c r="K24" s="33"/>
      <c r="L24" s="33"/>
      <c r="M24" s="33"/>
    </row>
    <row r="25" spans="2:13" ht="13" x14ac:dyDescent="0.25">
      <c r="B25" s="20">
        <v>2</v>
      </c>
      <c r="C25" s="20">
        <v>5</v>
      </c>
      <c r="D25" s="8" t="s">
        <v>22</v>
      </c>
      <c r="E25" s="33"/>
      <c r="F25" s="33"/>
      <c r="G25" s="33"/>
      <c r="H25" s="33"/>
      <c r="I25" s="33"/>
      <c r="J25" s="33"/>
      <c r="K25" s="33"/>
      <c r="L25" s="33"/>
      <c r="M25" s="33"/>
    </row>
    <row r="26" spans="2:13" ht="13" x14ac:dyDescent="0.25">
      <c r="B26" s="20">
        <v>2</v>
      </c>
      <c r="C26" s="20">
        <v>6</v>
      </c>
      <c r="D26" s="8" t="s">
        <v>9</v>
      </c>
      <c r="E26" s="33"/>
      <c r="F26" s="33"/>
      <c r="G26" s="33"/>
      <c r="H26" s="33"/>
      <c r="I26" s="33"/>
      <c r="J26" s="33"/>
      <c r="K26" s="33"/>
      <c r="L26" s="33"/>
      <c r="M26" s="33"/>
    </row>
    <row r="27" spans="2:13" ht="13" x14ac:dyDescent="0.25">
      <c r="B27" s="49">
        <v>3</v>
      </c>
      <c r="C27" s="49"/>
      <c r="D27" s="50" t="s">
        <v>112</v>
      </c>
      <c r="E27" s="17">
        <f t="shared" ref="E27:L27" si="2">SUM(E28:E35)</f>
        <v>0</v>
      </c>
      <c r="F27" s="17">
        <f t="shared" si="2"/>
        <v>0</v>
      </c>
      <c r="G27" s="17">
        <f t="shared" si="2"/>
        <v>0</v>
      </c>
      <c r="H27" s="17">
        <f t="shared" si="2"/>
        <v>0</v>
      </c>
      <c r="I27" s="17">
        <f t="shared" si="2"/>
        <v>0</v>
      </c>
      <c r="J27" s="17">
        <f t="shared" si="2"/>
        <v>0</v>
      </c>
      <c r="K27" s="17">
        <f t="shared" si="2"/>
        <v>0</v>
      </c>
      <c r="L27" s="17">
        <f t="shared" si="2"/>
        <v>0</v>
      </c>
      <c r="M27" s="18"/>
    </row>
    <row r="28" spans="2:13" ht="13" x14ac:dyDescent="0.25">
      <c r="B28" s="20">
        <v>3</v>
      </c>
      <c r="C28" s="20">
        <v>1</v>
      </c>
      <c r="D28" s="8" t="s">
        <v>36</v>
      </c>
      <c r="E28" s="33"/>
      <c r="F28" s="33"/>
      <c r="G28" s="33"/>
      <c r="H28" s="33"/>
      <c r="I28" s="33"/>
      <c r="J28" s="33"/>
      <c r="K28" s="33"/>
      <c r="L28" s="33"/>
      <c r="M28" s="33"/>
    </row>
    <row r="29" spans="2:13" ht="13" x14ac:dyDescent="0.25">
      <c r="B29" s="20">
        <v>3</v>
      </c>
      <c r="C29" s="20">
        <v>2</v>
      </c>
      <c r="D29" s="8" t="s">
        <v>37</v>
      </c>
      <c r="E29" s="33"/>
      <c r="F29" s="33"/>
      <c r="G29" s="33"/>
      <c r="H29" s="33"/>
      <c r="I29" s="33"/>
      <c r="J29" s="33"/>
      <c r="K29" s="33"/>
      <c r="L29" s="33"/>
      <c r="M29" s="33"/>
    </row>
    <row r="30" spans="2:13" ht="13" x14ac:dyDescent="0.25">
      <c r="B30" s="20">
        <v>3</v>
      </c>
      <c r="C30" s="20">
        <v>3</v>
      </c>
      <c r="D30" s="8" t="s">
        <v>23</v>
      </c>
      <c r="E30" s="33"/>
      <c r="F30" s="33"/>
      <c r="G30" s="33"/>
      <c r="H30" s="33"/>
      <c r="I30" s="33"/>
      <c r="J30" s="33"/>
      <c r="K30" s="33"/>
      <c r="L30" s="33"/>
      <c r="M30" s="33"/>
    </row>
    <row r="31" spans="2:13" ht="13" x14ac:dyDescent="0.25">
      <c r="B31" s="20">
        <v>3</v>
      </c>
      <c r="C31" s="20">
        <v>4</v>
      </c>
      <c r="D31" s="8" t="s">
        <v>38</v>
      </c>
      <c r="E31" s="33"/>
      <c r="F31" s="33"/>
      <c r="G31" s="33"/>
      <c r="H31" s="33"/>
      <c r="I31" s="33"/>
      <c r="J31" s="33"/>
      <c r="K31" s="33"/>
      <c r="L31" s="33"/>
      <c r="M31" s="33"/>
    </row>
    <row r="32" spans="2:13" ht="13" x14ac:dyDescent="0.25">
      <c r="B32" s="20">
        <v>3</v>
      </c>
      <c r="C32" s="20">
        <v>5</v>
      </c>
      <c r="D32" s="8" t="s">
        <v>39</v>
      </c>
      <c r="E32" s="33"/>
      <c r="F32" s="33"/>
      <c r="G32" s="33"/>
      <c r="H32" s="33"/>
      <c r="I32" s="33"/>
      <c r="J32" s="33"/>
      <c r="K32" s="33"/>
      <c r="L32" s="33"/>
      <c r="M32" s="33"/>
    </row>
    <row r="33" spans="2:13" ht="13" x14ac:dyDescent="0.25">
      <c r="B33" s="20">
        <v>3</v>
      </c>
      <c r="C33" s="20">
        <v>6</v>
      </c>
      <c r="D33" s="8" t="s">
        <v>23</v>
      </c>
      <c r="E33" s="33"/>
      <c r="F33" s="33"/>
      <c r="G33" s="33"/>
      <c r="H33" s="33"/>
      <c r="I33" s="33"/>
      <c r="J33" s="33"/>
      <c r="K33" s="33"/>
      <c r="L33" s="33"/>
      <c r="M33" s="33"/>
    </row>
    <row r="34" spans="2:13" ht="13" x14ac:dyDescent="0.25">
      <c r="B34" s="20">
        <v>3</v>
      </c>
      <c r="C34" s="20">
        <v>7</v>
      </c>
      <c r="D34" s="8" t="s">
        <v>40</v>
      </c>
      <c r="E34" s="33"/>
      <c r="F34" s="33"/>
      <c r="G34" s="33"/>
      <c r="H34" s="33"/>
      <c r="I34" s="33"/>
      <c r="J34" s="33"/>
      <c r="K34" s="33"/>
      <c r="L34" s="33"/>
      <c r="M34" s="33"/>
    </row>
    <row r="35" spans="2:13" ht="13" x14ac:dyDescent="0.25">
      <c r="B35" s="20">
        <v>3</v>
      </c>
      <c r="C35" s="20">
        <v>8</v>
      </c>
      <c r="D35" s="8" t="s">
        <v>9</v>
      </c>
      <c r="E35" s="33"/>
      <c r="F35" s="33"/>
      <c r="G35" s="33"/>
      <c r="H35" s="33"/>
      <c r="I35" s="33"/>
      <c r="J35" s="33"/>
      <c r="K35" s="33"/>
      <c r="L35" s="33"/>
      <c r="M35" s="33"/>
    </row>
    <row r="36" spans="2:13" ht="13" x14ac:dyDescent="0.25">
      <c r="B36" s="49">
        <v>4</v>
      </c>
      <c r="C36" s="49"/>
      <c r="D36" s="50" t="s">
        <v>293</v>
      </c>
      <c r="E36" s="17">
        <f t="shared" ref="E36:L36" si="3">SUM(E37:E39)</f>
        <v>0</v>
      </c>
      <c r="F36" s="17">
        <f t="shared" si="3"/>
        <v>0</v>
      </c>
      <c r="G36" s="17">
        <f t="shared" si="3"/>
        <v>0</v>
      </c>
      <c r="H36" s="17">
        <f t="shared" si="3"/>
        <v>0</v>
      </c>
      <c r="I36" s="17">
        <f t="shared" si="3"/>
        <v>0</v>
      </c>
      <c r="J36" s="17">
        <f t="shared" si="3"/>
        <v>0</v>
      </c>
      <c r="K36" s="17">
        <f t="shared" si="3"/>
        <v>0</v>
      </c>
      <c r="L36" s="17">
        <f t="shared" si="3"/>
        <v>0</v>
      </c>
      <c r="M36" s="18"/>
    </row>
    <row r="37" spans="2:13" ht="13" x14ac:dyDescent="0.25">
      <c r="B37" s="20">
        <v>4</v>
      </c>
      <c r="C37" s="20">
        <v>1</v>
      </c>
      <c r="D37" s="8" t="s">
        <v>18</v>
      </c>
      <c r="E37" s="33"/>
      <c r="F37" s="33"/>
      <c r="G37" s="33"/>
      <c r="H37" s="33"/>
      <c r="I37" s="33"/>
      <c r="J37" s="33"/>
      <c r="K37" s="33"/>
      <c r="L37" s="33"/>
      <c r="M37" s="33"/>
    </row>
    <row r="38" spans="2:13" ht="13" x14ac:dyDescent="0.25">
      <c r="B38" s="20">
        <v>4</v>
      </c>
      <c r="C38" s="20">
        <v>2</v>
      </c>
      <c r="D38" s="8" t="s">
        <v>21</v>
      </c>
      <c r="E38" s="33"/>
      <c r="F38" s="33"/>
      <c r="G38" s="33"/>
      <c r="H38" s="33"/>
      <c r="I38" s="33"/>
      <c r="J38" s="33"/>
      <c r="K38" s="33"/>
      <c r="L38" s="33"/>
      <c r="M38" s="33"/>
    </row>
    <row r="39" spans="2:13" ht="13" x14ac:dyDescent="0.25">
      <c r="B39" s="20">
        <v>4</v>
      </c>
      <c r="C39" s="20">
        <v>3</v>
      </c>
      <c r="D39" s="8" t="s">
        <v>9</v>
      </c>
      <c r="E39" s="33"/>
      <c r="F39" s="33"/>
      <c r="G39" s="33"/>
      <c r="H39" s="33"/>
      <c r="I39" s="33"/>
      <c r="J39" s="33"/>
      <c r="K39" s="33"/>
      <c r="L39" s="33"/>
      <c r="M39" s="33"/>
    </row>
    <row r="40" spans="2:13" ht="13" x14ac:dyDescent="0.25">
      <c r="B40" s="49">
        <v>5</v>
      </c>
      <c r="C40" s="49"/>
      <c r="D40" s="50" t="s">
        <v>41</v>
      </c>
      <c r="E40" s="17">
        <f t="shared" ref="E40:L40" si="4">SUM(E41:E44)</f>
        <v>0</v>
      </c>
      <c r="F40" s="17">
        <f t="shared" si="4"/>
        <v>0</v>
      </c>
      <c r="G40" s="17">
        <f t="shared" si="4"/>
        <v>0</v>
      </c>
      <c r="H40" s="17">
        <f t="shared" si="4"/>
        <v>0</v>
      </c>
      <c r="I40" s="17">
        <f t="shared" si="4"/>
        <v>0</v>
      </c>
      <c r="J40" s="17">
        <f t="shared" si="4"/>
        <v>0</v>
      </c>
      <c r="K40" s="17">
        <f t="shared" si="4"/>
        <v>0</v>
      </c>
      <c r="L40" s="17">
        <f t="shared" si="4"/>
        <v>0</v>
      </c>
      <c r="M40" s="18"/>
    </row>
    <row r="41" spans="2:13" ht="13" x14ac:dyDescent="0.25">
      <c r="B41" s="20">
        <v>5</v>
      </c>
      <c r="C41" s="20">
        <v>1</v>
      </c>
      <c r="D41" s="8" t="s">
        <v>42</v>
      </c>
      <c r="E41" s="33"/>
      <c r="F41" s="33"/>
      <c r="G41" s="33"/>
      <c r="H41" s="33"/>
      <c r="I41" s="33"/>
      <c r="J41" s="33"/>
      <c r="K41" s="33"/>
      <c r="L41" s="33"/>
      <c r="M41" s="33"/>
    </row>
    <row r="42" spans="2:13" ht="13" x14ac:dyDescent="0.25">
      <c r="B42" s="20">
        <v>5</v>
      </c>
      <c r="C42" s="20">
        <v>2</v>
      </c>
      <c r="D42" s="8" t="s">
        <v>43</v>
      </c>
      <c r="E42" s="33"/>
      <c r="F42" s="33"/>
      <c r="G42" s="33"/>
      <c r="H42" s="33"/>
      <c r="I42" s="33"/>
      <c r="J42" s="33"/>
      <c r="K42" s="33"/>
      <c r="L42" s="33"/>
      <c r="M42" s="33"/>
    </row>
    <row r="43" spans="2:13" ht="13" x14ac:dyDescent="0.25">
      <c r="B43" s="20">
        <v>5</v>
      </c>
      <c r="C43" s="20">
        <v>3</v>
      </c>
      <c r="D43" s="8" t="s">
        <v>44</v>
      </c>
      <c r="E43" s="33"/>
      <c r="F43" s="33"/>
      <c r="G43" s="33"/>
      <c r="H43" s="33"/>
      <c r="I43" s="33"/>
      <c r="J43" s="33"/>
      <c r="K43" s="33"/>
      <c r="L43" s="33"/>
      <c r="M43" s="33"/>
    </row>
    <row r="44" spans="2:13" ht="13" x14ac:dyDescent="0.25">
      <c r="B44" s="20">
        <v>5</v>
      </c>
      <c r="C44" s="20">
        <v>4</v>
      </c>
      <c r="D44" s="8" t="s">
        <v>9</v>
      </c>
      <c r="E44" s="33"/>
      <c r="F44" s="33"/>
      <c r="G44" s="33"/>
      <c r="H44" s="33"/>
      <c r="I44" s="33"/>
      <c r="J44" s="33"/>
      <c r="K44" s="33"/>
      <c r="L44" s="33"/>
      <c r="M44" s="33"/>
    </row>
    <row r="45" spans="2:13" ht="13" x14ac:dyDescent="0.25">
      <c r="B45" s="49">
        <v>6</v>
      </c>
      <c r="C45" s="49"/>
      <c r="D45" s="50" t="s">
        <v>114</v>
      </c>
      <c r="E45" s="17">
        <f t="shared" ref="E45:L45" si="5">SUM(E46:E48)</f>
        <v>0</v>
      </c>
      <c r="F45" s="17">
        <f t="shared" si="5"/>
        <v>0</v>
      </c>
      <c r="G45" s="17">
        <f t="shared" si="5"/>
        <v>0</v>
      </c>
      <c r="H45" s="17">
        <f t="shared" si="5"/>
        <v>0</v>
      </c>
      <c r="I45" s="17">
        <f t="shared" si="5"/>
        <v>0</v>
      </c>
      <c r="J45" s="17">
        <f t="shared" si="5"/>
        <v>0</v>
      </c>
      <c r="K45" s="17">
        <f t="shared" si="5"/>
        <v>0</v>
      </c>
      <c r="L45" s="17">
        <f t="shared" si="5"/>
        <v>0</v>
      </c>
      <c r="M45" s="18"/>
    </row>
    <row r="46" spans="2:13" ht="13" x14ac:dyDescent="0.25">
      <c r="B46" s="20">
        <v>6</v>
      </c>
      <c r="C46" s="20">
        <v>1</v>
      </c>
      <c r="D46" s="8" t="s">
        <v>46</v>
      </c>
      <c r="E46" s="33"/>
      <c r="F46" s="33"/>
      <c r="G46" s="33"/>
      <c r="H46" s="33"/>
      <c r="I46" s="33"/>
      <c r="J46" s="33"/>
      <c r="K46" s="33"/>
      <c r="L46" s="33"/>
      <c r="M46" s="33"/>
    </row>
    <row r="47" spans="2:13" ht="13" x14ac:dyDescent="0.25">
      <c r="B47" s="20">
        <v>6</v>
      </c>
      <c r="C47" s="20">
        <v>2</v>
      </c>
      <c r="D47" s="8" t="s">
        <v>45</v>
      </c>
      <c r="E47" s="33"/>
      <c r="F47" s="33"/>
      <c r="G47" s="33"/>
      <c r="H47" s="33"/>
      <c r="I47" s="33"/>
      <c r="J47" s="33"/>
      <c r="K47" s="33"/>
      <c r="L47" s="33"/>
      <c r="M47" s="33"/>
    </row>
    <row r="48" spans="2:13" ht="13" x14ac:dyDescent="0.25">
      <c r="B48" s="20">
        <v>6</v>
      </c>
      <c r="C48" s="20">
        <v>3</v>
      </c>
      <c r="D48" s="8" t="s">
        <v>9</v>
      </c>
      <c r="E48" s="33"/>
      <c r="F48" s="33"/>
      <c r="G48" s="33"/>
      <c r="H48" s="33"/>
      <c r="I48" s="33"/>
      <c r="J48" s="33"/>
      <c r="K48" s="33"/>
      <c r="L48" s="33"/>
      <c r="M48" s="33"/>
    </row>
    <row r="49" spans="1:13" ht="22.5" x14ac:dyDescent="0.25">
      <c r="D49" s="58" t="s">
        <v>497</v>
      </c>
      <c r="E49" s="59">
        <f t="shared" ref="E49:L49" si="6">E45+E40+E36+E27+E13+E7</f>
        <v>0</v>
      </c>
      <c r="F49" s="59">
        <f t="shared" si="6"/>
        <v>0</v>
      </c>
      <c r="G49" s="59">
        <f t="shared" si="6"/>
        <v>0</v>
      </c>
      <c r="H49" s="59">
        <f t="shared" si="6"/>
        <v>0</v>
      </c>
      <c r="I49" s="59">
        <f t="shared" si="6"/>
        <v>0</v>
      </c>
      <c r="J49" s="59">
        <f t="shared" si="6"/>
        <v>0</v>
      </c>
      <c r="K49" s="59">
        <f t="shared" si="6"/>
        <v>0</v>
      </c>
      <c r="L49" s="59">
        <f t="shared" si="6"/>
        <v>0</v>
      </c>
      <c r="M49" s="59">
        <f>SUM(E49:L49)</f>
        <v>0</v>
      </c>
    </row>
    <row r="52" spans="1:13" ht="29.5" x14ac:dyDescent="0.55000000000000004">
      <c r="A52" s="23" t="s">
        <v>495</v>
      </c>
    </row>
    <row r="54" spans="1:13" ht="22.5" x14ac:dyDescent="0.45">
      <c r="D54" s="57"/>
    </row>
  </sheetData>
  <mergeCells count="1">
    <mergeCell ref="B5:C5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8"/>
  <sheetViews>
    <sheetView tabSelected="1" topLeftCell="B19" zoomScale="150" zoomScaleNormal="150" zoomScalePageLayoutView="150" workbookViewId="0">
      <selection activeCell="F29" sqref="F29"/>
    </sheetView>
  </sheetViews>
  <sheetFormatPr defaultColWidth="10.90625" defaultRowHeight="15.5" x14ac:dyDescent="0.35"/>
  <cols>
    <col min="1" max="1" width="7.1796875" style="109" customWidth="1"/>
    <col min="2" max="2" width="43.1796875" customWidth="1"/>
    <col min="3" max="3" width="11.453125" style="24" customWidth="1"/>
    <col min="4" max="4" width="10.81640625" style="24"/>
    <col min="5" max="9" width="12.6328125" customWidth="1"/>
    <col min="10" max="10" width="15.81640625" customWidth="1"/>
    <col min="11" max="11" width="32.6328125" customWidth="1"/>
  </cols>
  <sheetData>
    <row r="1" spans="1:11" ht="22.5" x14ac:dyDescent="0.45">
      <c r="A1" s="57" t="s">
        <v>579</v>
      </c>
    </row>
    <row r="3" spans="1:11" s="109" customFormat="1" x14ac:dyDescent="0.35">
      <c r="A3" s="109" t="s">
        <v>573</v>
      </c>
      <c r="C3" s="110"/>
      <c r="D3" s="110"/>
    </row>
    <row r="4" spans="1:11" s="110" customFormat="1" ht="46.5" x14ac:dyDescent="0.25">
      <c r="A4" s="111" t="s">
        <v>492</v>
      </c>
      <c r="B4" s="111" t="s">
        <v>577</v>
      </c>
      <c r="C4" s="112" t="s">
        <v>528</v>
      </c>
      <c r="D4" s="111" t="s">
        <v>529</v>
      </c>
      <c r="E4" s="112" t="s">
        <v>530</v>
      </c>
      <c r="F4" s="112" t="s">
        <v>580</v>
      </c>
      <c r="G4" s="112" t="s">
        <v>532</v>
      </c>
      <c r="H4" s="112" t="s">
        <v>575</v>
      </c>
      <c r="I4" s="112" t="s">
        <v>576</v>
      </c>
      <c r="J4" s="112" t="s">
        <v>531</v>
      </c>
      <c r="K4" s="111" t="s">
        <v>410</v>
      </c>
    </row>
    <row r="5" spans="1:11" x14ac:dyDescent="0.35">
      <c r="A5" s="113" t="s">
        <v>533</v>
      </c>
      <c r="B5" s="115"/>
      <c r="C5" s="114"/>
      <c r="D5" s="114"/>
      <c r="E5" s="33"/>
      <c r="F5" s="33"/>
      <c r="G5" s="114"/>
      <c r="H5" s="114"/>
      <c r="I5" s="114"/>
      <c r="J5" s="114"/>
      <c r="K5" s="33"/>
    </row>
    <row r="6" spans="1:11" x14ac:dyDescent="0.35">
      <c r="A6" s="113" t="s">
        <v>534</v>
      </c>
      <c r="B6" s="115"/>
      <c r="C6" s="114"/>
      <c r="D6" s="114"/>
      <c r="E6" s="33"/>
      <c r="F6" s="33"/>
      <c r="G6" s="114"/>
      <c r="H6" s="114"/>
      <c r="I6" s="114"/>
      <c r="J6" s="114"/>
      <c r="K6" s="33"/>
    </row>
    <row r="7" spans="1:11" x14ac:dyDescent="0.35">
      <c r="A7" s="113" t="s">
        <v>535</v>
      </c>
      <c r="B7" s="115"/>
      <c r="C7" s="114"/>
      <c r="D7" s="114"/>
      <c r="E7" s="33"/>
      <c r="F7" s="33"/>
      <c r="G7" s="114"/>
      <c r="H7" s="114"/>
      <c r="I7" s="114"/>
      <c r="J7" s="114"/>
      <c r="K7" s="33"/>
    </row>
    <row r="8" spans="1:11" x14ac:dyDescent="0.35">
      <c r="A8" s="113" t="s">
        <v>536</v>
      </c>
      <c r="B8" s="115"/>
      <c r="C8" s="114"/>
      <c r="D8" s="114"/>
      <c r="E8" s="33"/>
      <c r="F8" s="33"/>
      <c r="G8" s="114"/>
      <c r="H8" s="114"/>
      <c r="I8" s="114"/>
      <c r="J8" s="114"/>
      <c r="K8" s="33"/>
    </row>
    <row r="9" spans="1:11" x14ac:dyDescent="0.35">
      <c r="A9" s="113" t="s">
        <v>537</v>
      </c>
      <c r="B9" s="115"/>
      <c r="C9" s="114"/>
      <c r="D9" s="114"/>
      <c r="E9" s="33"/>
      <c r="F9" s="33"/>
      <c r="G9" s="114"/>
      <c r="H9" s="114"/>
      <c r="I9" s="114"/>
      <c r="J9" s="114"/>
      <c r="K9" s="33"/>
    </row>
    <row r="10" spans="1:11" x14ac:dyDescent="0.35">
      <c r="A10" s="113" t="s">
        <v>538</v>
      </c>
      <c r="B10" s="115"/>
      <c r="C10" s="114"/>
      <c r="D10" s="114"/>
      <c r="E10" s="33"/>
      <c r="F10" s="33"/>
      <c r="G10" s="114"/>
      <c r="H10" s="114"/>
      <c r="I10" s="114"/>
      <c r="J10" s="114"/>
      <c r="K10" s="33"/>
    </row>
    <row r="11" spans="1:11" x14ac:dyDescent="0.35">
      <c r="A11" s="113" t="s">
        <v>539</v>
      </c>
      <c r="B11" s="115"/>
      <c r="C11" s="114"/>
      <c r="D11" s="114"/>
      <c r="E11" s="33"/>
      <c r="F11" s="33"/>
      <c r="G11" s="114"/>
      <c r="H11" s="114"/>
      <c r="I11" s="114"/>
      <c r="J11" s="114"/>
      <c r="K11" s="33"/>
    </row>
    <row r="12" spans="1:11" x14ac:dyDescent="0.35">
      <c r="A12" s="113" t="s">
        <v>540</v>
      </c>
      <c r="B12" s="115"/>
      <c r="C12" s="114"/>
      <c r="D12" s="114"/>
      <c r="E12" s="33"/>
      <c r="F12" s="33"/>
      <c r="G12" s="114"/>
      <c r="H12" s="114"/>
      <c r="I12" s="114"/>
      <c r="J12" s="114"/>
      <c r="K12" s="33"/>
    </row>
    <row r="13" spans="1:11" x14ac:dyDescent="0.35">
      <c r="A13" s="113" t="s">
        <v>541</v>
      </c>
      <c r="B13" s="115"/>
      <c r="C13" s="114"/>
      <c r="D13" s="114"/>
      <c r="E13" s="33"/>
      <c r="F13" s="33"/>
      <c r="G13" s="114"/>
      <c r="H13" s="114"/>
      <c r="I13" s="114"/>
      <c r="J13" s="114"/>
      <c r="K13" s="33"/>
    </row>
    <row r="14" spans="1:11" x14ac:dyDescent="0.35">
      <c r="A14" s="113" t="s">
        <v>542</v>
      </c>
      <c r="B14" s="115"/>
      <c r="C14" s="114"/>
      <c r="D14" s="114"/>
      <c r="E14" s="33"/>
      <c r="F14" s="33"/>
      <c r="G14" s="114"/>
      <c r="H14" s="114"/>
      <c r="I14" s="114"/>
      <c r="J14" s="114"/>
      <c r="K14" s="33"/>
    </row>
    <row r="15" spans="1:11" x14ac:dyDescent="0.35">
      <c r="A15" s="113" t="s">
        <v>543</v>
      </c>
      <c r="B15" s="115"/>
      <c r="C15" s="114"/>
      <c r="D15" s="114"/>
      <c r="E15" s="33"/>
      <c r="F15" s="33"/>
      <c r="G15" s="114"/>
      <c r="H15" s="114"/>
      <c r="I15" s="114"/>
      <c r="J15" s="114"/>
      <c r="K15" s="33"/>
    </row>
    <row r="16" spans="1:11" x14ac:dyDescent="0.35">
      <c r="A16" s="113" t="s">
        <v>544</v>
      </c>
      <c r="B16" s="115"/>
      <c r="C16" s="114"/>
      <c r="D16" s="114"/>
      <c r="E16" s="33"/>
      <c r="F16" s="33"/>
      <c r="G16" s="114"/>
      <c r="H16" s="114"/>
      <c r="I16" s="114"/>
      <c r="J16" s="114"/>
      <c r="K16" s="33"/>
    </row>
    <row r="17" spans="1:11" x14ac:dyDescent="0.35">
      <c r="A17" s="113" t="s">
        <v>545</v>
      </c>
      <c r="B17" s="115"/>
      <c r="C17" s="114"/>
      <c r="D17" s="114"/>
      <c r="E17" s="33"/>
      <c r="F17" s="33"/>
      <c r="G17" s="114"/>
      <c r="H17" s="114"/>
      <c r="I17" s="114"/>
      <c r="J17" s="114"/>
      <c r="K17" s="33"/>
    </row>
    <row r="18" spans="1:11" x14ac:dyDescent="0.35">
      <c r="A18" s="113" t="s">
        <v>546</v>
      </c>
      <c r="B18" s="115"/>
      <c r="C18" s="114"/>
      <c r="D18" s="114"/>
      <c r="E18" s="33"/>
      <c r="F18" s="33"/>
      <c r="G18" s="114"/>
      <c r="H18" s="114"/>
      <c r="I18" s="114"/>
      <c r="J18" s="114"/>
      <c r="K18" s="33"/>
    </row>
    <row r="19" spans="1:11" x14ac:dyDescent="0.35">
      <c r="A19" s="113" t="s">
        <v>547</v>
      </c>
      <c r="B19" s="115"/>
      <c r="C19" s="114"/>
      <c r="D19" s="114"/>
      <c r="E19" s="33"/>
      <c r="F19" s="33"/>
      <c r="G19" s="114"/>
      <c r="H19" s="114"/>
      <c r="I19" s="114"/>
      <c r="J19" s="114"/>
      <c r="K19" s="33"/>
    </row>
    <row r="20" spans="1:11" x14ac:dyDescent="0.35">
      <c r="A20" s="113" t="s">
        <v>548</v>
      </c>
      <c r="B20" s="115"/>
      <c r="C20" s="114"/>
      <c r="D20" s="114"/>
      <c r="E20" s="33"/>
      <c r="F20" s="33"/>
      <c r="G20" s="114"/>
      <c r="H20" s="114"/>
      <c r="I20" s="114"/>
      <c r="J20" s="114"/>
      <c r="K20" s="33"/>
    </row>
    <row r="21" spans="1:11" x14ac:dyDescent="0.35">
      <c r="A21" s="113" t="s">
        <v>549</v>
      </c>
      <c r="B21" s="115"/>
      <c r="C21" s="114"/>
      <c r="D21" s="114"/>
      <c r="E21" s="33"/>
      <c r="F21" s="33"/>
      <c r="G21" s="114"/>
      <c r="H21" s="114"/>
      <c r="I21" s="114"/>
      <c r="J21" s="114"/>
      <c r="K21" s="33"/>
    </row>
    <row r="22" spans="1:11" x14ac:dyDescent="0.35">
      <c r="A22" s="113" t="s">
        <v>550</v>
      </c>
      <c r="B22" s="115"/>
      <c r="C22" s="114"/>
      <c r="D22" s="114"/>
      <c r="E22" s="33"/>
      <c r="F22" s="33"/>
      <c r="G22" s="114"/>
      <c r="H22" s="114"/>
      <c r="I22" s="114"/>
      <c r="J22" s="114"/>
      <c r="K22" s="33"/>
    </row>
    <row r="23" spans="1:11" x14ac:dyDescent="0.35">
      <c r="A23" s="113" t="s">
        <v>551</v>
      </c>
      <c r="B23" s="115"/>
      <c r="C23" s="114"/>
      <c r="D23" s="114"/>
      <c r="E23" s="33"/>
      <c r="F23" s="33"/>
      <c r="G23" s="114"/>
      <c r="H23" s="114"/>
      <c r="I23" s="114"/>
      <c r="J23" s="114"/>
      <c r="K23" s="33"/>
    </row>
    <row r="24" spans="1:11" x14ac:dyDescent="0.35">
      <c r="A24" s="113" t="s">
        <v>552</v>
      </c>
      <c r="B24" s="115"/>
      <c r="C24" s="114"/>
      <c r="D24" s="114"/>
      <c r="E24" s="33"/>
      <c r="F24" s="33"/>
      <c r="G24" s="114"/>
      <c r="H24" s="114"/>
      <c r="I24" s="114"/>
      <c r="J24" s="114"/>
      <c r="K24" s="33"/>
    </row>
    <row r="27" spans="1:11" x14ac:dyDescent="0.35">
      <c r="A27" s="109" t="s">
        <v>574</v>
      </c>
      <c r="B27" s="109"/>
      <c r="C27" s="110"/>
      <c r="D27" s="110"/>
      <c r="E27" s="109"/>
      <c r="F27" s="109"/>
      <c r="G27" s="109"/>
      <c r="H27" s="109"/>
      <c r="I27" s="109"/>
      <c r="J27" s="109"/>
      <c r="K27" s="109"/>
    </row>
    <row r="28" spans="1:11" ht="46.5" x14ac:dyDescent="0.25">
      <c r="A28" s="111" t="s">
        <v>492</v>
      </c>
      <c r="B28" s="127" t="s">
        <v>577</v>
      </c>
      <c r="C28" s="127"/>
      <c r="D28" s="127"/>
      <c r="E28" s="112" t="s">
        <v>530</v>
      </c>
      <c r="F28" s="112" t="s">
        <v>580</v>
      </c>
      <c r="G28" s="112" t="s">
        <v>532</v>
      </c>
      <c r="H28" s="112" t="s">
        <v>575</v>
      </c>
      <c r="I28" s="112" t="s">
        <v>576</v>
      </c>
      <c r="J28" s="112" t="s">
        <v>531</v>
      </c>
      <c r="K28" s="111" t="s">
        <v>410</v>
      </c>
    </row>
    <row r="29" spans="1:11" x14ac:dyDescent="0.35">
      <c r="A29" s="113" t="s">
        <v>553</v>
      </c>
      <c r="B29" s="126"/>
      <c r="C29" s="126"/>
      <c r="D29" s="126"/>
      <c r="E29" s="33"/>
      <c r="F29" s="33" t="s">
        <v>581</v>
      </c>
      <c r="G29" s="33"/>
      <c r="H29" s="33"/>
      <c r="I29" s="33"/>
      <c r="J29" s="33"/>
      <c r="K29" s="33"/>
    </row>
    <row r="30" spans="1:11" x14ac:dyDescent="0.35">
      <c r="A30" s="113" t="s">
        <v>554</v>
      </c>
      <c r="B30" s="126"/>
      <c r="C30" s="126"/>
      <c r="D30" s="126"/>
      <c r="E30" s="33"/>
      <c r="F30" s="33"/>
      <c r="G30" s="33"/>
      <c r="H30" s="33"/>
      <c r="I30" s="33"/>
      <c r="J30" s="33"/>
      <c r="K30" s="33"/>
    </row>
    <row r="31" spans="1:11" x14ac:dyDescent="0.35">
      <c r="A31" s="113" t="s">
        <v>555</v>
      </c>
      <c r="B31" s="126"/>
      <c r="C31" s="126"/>
      <c r="D31" s="126"/>
      <c r="E31" s="33"/>
      <c r="F31" s="33"/>
      <c r="G31" s="33"/>
      <c r="H31" s="33"/>
      <c r="I31" s="33"/>
      <c r="J31" s="33"/>
      <c r="K31" s="33"/>
    </row>
    <row r="32" spans="1:11" x14ac:dyDescent="0.35">
      <c r="A32" s="113" t="s">
        <v>556</v>
      </c>
      <c r="B32" s="126"/>
      <c r="C32" s="126"/>
      <c r="D32" s="126"/>
      <c r="E32" s="33"/>
      <c r="F32" s="33"/>
      <c r="G32" s="33"/>
      <c r="H32" s="33"/>
      <c r="I32" s="33"/>
      <c r="J32" s="33"/>
      <c r="K32" s="33"/>
    </row>
    <row r="33" spans="1:11" x14ac:dyDescent="0.35">
      <c r="A33" s="113" t="s">
        <v>557</v>
      </c>
      <c r="B33" s="126"/>
      <c r="C33" s="126"/>
      <c r="D33" s="126"/>
      <c r="E33" s="33"/>
      <c r="F33" s="33"/>
      <c r="G33" s="33"/>
      <c r="H33" s="33"/>
      <c r="I33" s="33"/>
      <c r="J33" s="33"/>
      <c r="K33" s="33"/>
    </row>
    <row r="34" spans="1:11" x14ac:dyDescent="0.35">
      <c r="A34" s="113" t="s">
        <v>558</v>
      </c>
      <c r="B34" s="126"/>
      <c r="C34" s="126"/>
      <c r="D34" s="126"/>
      <c r="E34" s="33"/>
      <c r="F34" s="33"/>
      <c r="G34" s="33"/>
      <c r="H34" s="33"/>
      <c r="I34" s="33"/>
      <c r="J34" s="33"/>
      <c r="K34" s="33"/>
    </row>
    <row r="35" spans="1:11" x14ac:dyDescent="0.35">
      <c r="A35" s="113" t="s">
        <v>559</v>
      </c>
      <c r="B35" s="126"/>
      <c r="C35" s="126"/>
      <c r="D35" s="126"/>
      <c r="E35" s="33"/>
      <c r="F35" s="33"/>
      <c r="G35" s="33"/>
      <c r="H35" s="33"/>
      <c r="I35" s="33"/>
      <c r="J35" s="33"/>
      <c r="K35" s="33"/>
    </row>
    <row r="36" spans="1:11" x14ac:dyDescent="0.35">
      <c r="A36" s="113" t="s">
        <v>560</v>
      </c>
      <c r="B36" s="126"/>
      <c r="C36" s="126"/>
      <c r="D36" s="126"/>
      <c r="E36" s="33"/>
      <c r="F36" s="33"/>
      <c r="G36" s="33"/>
      <c r="H36" s="33"/>
      <c r="I36" s="33"/>
      <c r="J36" s="33"/>
      <c r="K36" s="33"/>
    </row>
    <row r="37" spans="1:11" x14ac:dyDescent="0.35">
      <c r="A37" s="113" t="s">
        <v>561</v>
      </c>
      <c r="B37" s="126"/>
      <c r="C37" s="126"/>
      <c r="D37" s="126"/>
      <c r="E37" s="33"/>
      <c r="F37" s="33"/>
      <c r="G37" s="33"/>
      <c r="H37" s="33"/>
      <c r="I37" s="33"/>
      <c r="J37" s="33"/>
      <c r="K37" s="33"/>
    </row>
    <row r="38" spans="1:11" x14ac:dyDescent="0.35">
      <c r="A38" s="113" t="s">
        <v>562</v>
      </c>
      <c r="B38" s="126"/>
      <c r="C38" s="126"/>
      <c r="D38" s="126"/>
      <c r="E38" s="33"/>
      <c r="F38" s="33"/>
      <c r="G38" s="33"/>
      <c r="H38" s="33"/>
      <c r="I38" s="33"/>
      <c r="J38" s="33"/>
      <c r="K38" s="33"/>
    </row>
    <row r="39" spans="1:11" x14ac:dyDescent="0.35">
      <c r="A39" s="113" t="s">
        <v>563</v>
      </c>
      <c r="B39" s="126"/>
      <c r="C39" s="126"/>
      <c r="D39" s="126"/>
      <c r="E39" s="33"/>
      <c r="F39" s="33"/>
      <c r="G39" s="33"/>
      <c r="H39" s="33"/>
      <c r="I39" s="33"/>
      <c r="J39" s="33"/>
      <c r="K39" s="33"/>
    </row>
    <row r="40" spans="1:11" x14ac:dyDescent="0.35">
      <c r="A40" s="113" t="s">
        <v>564</v>
      </c>
      <c r="B40" s="126"/>
      <c r="C40" s="126"/>
      <c r="D40" s="126"/>
      <c r="E40" s="33"/>
      <c r="F40" s="33"/>
      <c r="G40" s="33"/>
      <c r="H40" s="33"/>
      <c r="I40" s="33"/>
      <c r="J40" s="33"/>
      <c r="K40" s="33"/>
    </row>
    <row r="41" spans="1:11" x14ac:dyDescent="0.35">
      <c r="A41" s="113" t="s">
        <v>565</v>
      </c>
      <c r="B41" s="126"/>
      <c r="C41" s="126"/>
      <c r="D41" s="126"/>
      <c r="E41" s="33"/>
      <c r="F41" s="33"/>
      <c r="G41" s="33"/>
      <c r="H41" s="33"/>
      <c r="I41" s="33"/>
      <c r="J41" s="33"/>
      <c r="K41" s="33"/>
    </row>
    <row r="42" spans="1:11" x14ac:dyDescent="0.35">
      <c r="A42" s="113" t="s">
        <v>566</v>
      </c>
      <c r="B42" s="126"/>
      <c r="C42" s="126"/>
      <c r="D42" s="126"/>
      <c r="E42" s="33"/>
      <c r="F42" s="33"/>
      <c r="G42" s="33"/>
      <c r="H42" s="33"/>
      <c r="I42" s="33"/>
      <c r="J42" s="33"/>
      <c r="K42" s="33"/>
    </row>
    <row r="43" spans="1:11" x14ac:dyDescent="0.35">
      <c r="A43" s="113" t="s">
        <v>567</v>
      </c>
      <c r="B43" s="126"/>
      <c r="C43" s="126"/>
      <c r="D43" s="126"/>
      <c r="E43" s="33"/>
      <c r="F43" s="33"/>
      <c r="G43" s="33"/>
      <c r="H43" s="33"/>
      <c r="I43" s="33"/>
      <c r="J43" s="33"/>
      <c r="K43" s="33"/>
    </row>
    <row r="44" spans="1:11" x14ac:dyDescent="0.35">
      <c r="A44" s="113" t="s">
        <v>568</v>
      </c>
      <c r="B44" s="126"/>
      <c r="C44" s="126"/>
      <c r="D44" s="126"/>
      <c r="E44" s="33"/>
      <c r="F44" s="33"/>
      <c r="G44" s="33"/>
      <c r="H44" s="33"/>
      <c r="I44" s="33"/>
      <c r="J44" s="33"/>
      <c r="K44" s="33"/>
    </row>
    <row r="45" spans="1:11" x14ac:dyDescent="0.35">
      <c r="A45" s="113" t="s">
        <v>569</v>
      </c>
      <c r="B45" s="126"/>
      <c r="C45" s="126"/>
      <c r="D45" s="126"/>
      <c r="E45" s="33"/>
      <c r="F45" s="33"/>
      <c r="G45" s="33"/>
      <c r="H45" s="33"/>
      <c r="I45" s="33"/>
      <c r="J45" s="33"/>
      <c r="K45" s="33"/>
    </row>
    <row r="46" spans="1:11" x14ac:dyDescent="0.35">
      <c r="A46" s="113" t="s">
        <v>570</v>
      </c>
      <c r="B46" s="126"/>
      <c r="C46" s="126"/>
      <c r="D46" s="126"/>
      <c r="E46" s="33"/>
      <c r="F46" s="33"/>
      <c r="G46" s="33"/>
      <c r="H46" s="33"/>
      <c r="I46" s="33"/>
      <c r="J46" s="33"/>
      <c r="K46" s="33"/>
    </row>
    <row r="47" spans="1:11" x14ac:dyDescent="0.35">
      <c r="A47" s="113" t="s">
        <v>571</v>
      </c>
      <c r="B47" s="126"/>
      <c r="C47" s="126"/>
      <c r="D47" s="126"/>
      <c r="E47" s="33"/>
      <c r="F47" s="33"/>
      <c r="G47" s="33"/>
      <c r="H47" s="33"/>
      <c r="I47" s="33"/>
      <c r="J47" s="33"/>
      <c r="K47" s="33"/>
    </row>
    <row r="48" spans="1:11" x14ac:dyDescent="0.35">
      <c r="A48" s="113" t="s">
        <v>572</v>
      </c>
      <c r="B48" s="126"/>
      <c r="C48" s="126"/>
      <c r="D48" s="126"/>
      <c r="E48" s="33"/>
      <c r="F48" s="33"/>
      <c r="G48" s="33"/>
      <c r="H48" s="33"/>
      <c r="I48" s="33"/>
      <c r="J48" s="33"/>
      <c r="K48" s="33"/>
    </row>
  </sheetData>
  <mergeCells count="21">
    <mergeCell ref="B46:D46"/>
    <mergeCell ref="B47:D47"/>
    <mergeCell ref="B48:D48"/>
    <mergeCell ref="B40:D40"/>
    <mergeCell ref="B41:D41"/>
    <mergeCell ref="B42:D42"/>
    <mergeCell ref="B43:D43"/>
    <mergeCell ref="B44:D44"/>
    <mergeCell ref="B45:D45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Punteggi</vt:lpstr>
      <vt:lpstr>Robot Chirurgico</vt:lpstr>
      <vt:lpstr>Istruzioni per la compilazione</vt:lpstr>
      <vt:lpstr>Formazione</vt:lpstr>
      <vt:lpstr>Evidenze Cliniche</vt:lpstr>
      <vt:lpstr>Configurazione Prodotto Offerto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</dc:creator>
  <cp:keywords/>
  <dc:description/>
  <cp:lastModifiedBy>Andrea</cp:lastModifiedBy>
  <dcterms:created xsi:type="dcterms:W3CDTF">2020-06-23T13:17:18Z</dcterms:created>
  <dcterms:modified xsi:type="dcterms:W3CDTF">2022-04-27T10:05:30Z</dcterms:modified>
  <cp:category/>
</cp:coreProperties>
</file>